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8805" windowHeight="7620"/>
  </bookViews>
  <sheets>
    <sheet name="อุบัติเหตุจราจร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O94" i="2"/>
  <c r="Q94" s="1"/>
  <c r="O93"/>
  <c r="Q93" s="1"/>
  <c r="O92"/>
  <c r="Q92" s="1"/>
  <c r="O91"/>
  <c r="Q91" s="1"/>
  <c r="O90"/>
  <c r="Q90" s="1"/>
  <c r="O89"/>
  <c r="Q89" s="1"/>
  <c r="O88"/>
  <c r="Q88" s="1"/>
  <c r="O86"/>
  <c r="Q86" s="1"/>
  <c r="O85"/>
  <c r="Q85" s="1"/>
  <c r="O84"/>
  <c r="Q84" s="1"/>
  <c r="O83"/>
  <c r="Q83" s="1"/>
  <c r="O82"/>
  <c r="Q82" s="1"/>
  <c r="O81"/>
  <c r="Q81" s="1"/>
  <c r="O80"/>
  <c r="Q80" s="1"/>
  <c r="O78"/>
  <c r="Q78" s="1"/>
  <c r="O77"/>
  <c r="Q77" s="1"/>
  <c r="O76"/>
  <c r="Q76" s="1"/>
  <c r="O75"/>
  <c r="Q75" s="1"/>
  <c r="O74"/>
  <c r="Q74" s="1"/>
  <c r="O73"/>
  <c r="Q73" s="1"/>
  <c r="O72"/>
  <c r="Q72" s="1"/>
  <c r="O71"/>
  <c r="Q71" s="1"/>
  <c r="O69"/>
  <c r="Q69" s="1"/>
  <c r="O68"/>
  <c r="Q68" s="1"/>
  <c r="O67"/>
  <c r="Q67" s="1"/>
  <c r="O66"/>
  <c r="Q66" s="1"/>
  <c r="O65"/>
  <c r="Q65" s="1"/>
  <c r="O63"/>
  <c r="Q63" s="1"/>
  <c r="O62"/>
  <c r="Q62" s="1"/>
  <c r="O61"/>
  <c r="Q61" s="1"/>
  <c r="O60"/>
  <c r="Q60" s="1"/>
  <c r="O59"/>
  <c r="Q59" s="1"/>
  <c r="O57"/>
  <c r="Q57" s="1"/>
  <c r="O56"/>
  <c r="Q56" s="1"/>
  <c r="O55"/>
  <c r="Q55" s="1"/>
  <c r="O54"/>
  <c r="Q54" s="1"/>
  <c r="O53"/>
  <c r="Q53" s="1"/>
  <c r="O52"/>
  <c r="Q52" s="1"/>
  <c r="O51"/>
  <c r="Q51" s="1"/>
  <c r="O49"/>
  <c r="Q49" s="1"/>
  <c r="O48"/>
  <c r="Q48" s="1"/>
  <c r="O47"/>
  <c r="Q47" s="1"/>
  <c r="O46"/>
  <c r="Q46" s="1"/>
  <c r="O45"/>
  <c r="Q45" s="1"/>
  <c r="O44"/>
  <c r="Q44" s="1"/>
  <c r="O43"/>
  <c r="Q43" s="1"/>
  <c r="O42"/>
  <c r="Q42" s="1"/>
  <c r="O41"/>
  <c r="Q41" s="1"/>
  <c r="O39"/>
  <c r="Q39" s="1"/>
  <c r="O38"/>
  <c r="Q38" s="1"/>
  <c r="O37"/>
  <c r="Q37" s="1"/>
  <c r="O36"/>
  <c r="Q36" s="1"/>
  <c r="O34"/>
  <c r="Q34" s="1"/>
  <c r="O33"/>
  <c r="Q33" s="1"/>
  <c r="O32"/>
  <c r="Q32" s="1"/>
  <c r="O31"/>
  <c r="Q31" s="1"/>
  <c r="O30"/>
  <c r="Q30" s="1"/>
  <c r="O29"/>
  <c r="Q29" s="1"/>
  <c r="O28"/>
  <c r="Q28" s="1"/>
  <c r="O27"/>
  <c r="Q27" s="1"/>
  <c r="O25"/>
  <c r="Q25" s="1"/>
  <c r="O24"/>
  <c r="Q24" s="1"/>
  <c r="O23"/>
  <c r="Q23" s="1"/>
  <c r="O22"/>
  <c r="Q22" s="1"/>
  <c r="O21"/>
  <c r="Q21" s="1"/>
  <c r="O20"/>
  <c r="Q20" s="1"/>
  <c r="O19"/>
  <c r="Q19" s="1"/>
  <c r="O18"/>
  <c r="Q18" s="1"/>
  <c r="O16"/>
  <c r="Q16" s="1"/>
  <c r="O15"/>
  <c r="Q15" s="1"/>
  <c r="O14"/>
  <c r="Q14" s="1"/>
  <c r="O13"/>
  <c r="Q13" s="1"/>
  <c r="O12"/>
  <c r="Q12" s="1"/>
  <c r="O10"/>
  <c r="Q10" s="1"/>
  <c r="O9"/>
  <c r="Q9" s="1"/>
  <c r="O8"/>
  <c r="Q8" s="1"/>
  <c r="O7"/>
  <c r="Q7" s="1"/>
  <c r="O6"/>
  <c r="Q6" s="1"/>
  <c r="N95"/>
  <c r="N87"/>
  <c r="N79"/>
  <c r="N70"/>
  <c r="N64"/>
  <c r="N58"/>
  <c r="N50"/>
  <c r="N40"/>
  <c r="N35"/>
  <c r="N26"/>
  <c r="N17"/>
  <c r="N11"/>
  <c r="F94"/>
  <c r="H94" s="1"/>
  <c r="F93"/>
  <c r="H93" s="1"/>
  <c r="F92"/>
  <c r="H92" s="1"/>
  <c r="F91"/>
  <c r="H91" s="1"/>
  <c r="F90"/>
  <c r="H90" s="1"/>
  <c r="F89"/>
  <c r="H89" s="1"/>
  <c r="F88"/>
  <c r="H88" s="1"/>
  <c r="F86"/>
  <c r="H86" s="1"/>
  <c r="F85"/>
  <c r="H85" s="1"/>
  <c r="F84"/>
  <c r="H84" s="1"/>
  <c r="F83"/>
  <c r="H83" s="1"/>
  <c r="F82"/>
  <c r="H82" s="1"/>
  <c r="F81"/>
  <c r="H81" s="1"/>
  <c r="F80"/>
  <c r="H80" s="1"/>
  <c r="F78"/>
  <c r="H78" s="1"/>
  <c r="F77"/>
  <c r="H77" s="1"/>
  <c r="F76"/>
  <c r="H76" s="1"/>
  <c r="F75"/>
  <c r="H75" s="1"/>
  <c r="F74"/>
  <c r="H74" s="1"/>
  <c r="F72"/>
  <c r="H72" s="1"/>
  <c r="F71"/>
  <c r="H71" s="1"/>
  <c r="F70"/>
  <c r="H70" s="1"/>
  <c r="F69"/>
  <c r="H69" s="1"/>
  <c r="F67"/>
  <c r="H67" s="1"/>
  <c r="F66"/>
  <c r="H66" s="1"/>
  <c r="F65"/>
  <c r="H65" s="1"/>
  <c r="F64"/>
  <c r="H64" s="1"/>
  <c r="F63"/>
  <c r="H63" s="1"/>
  <c r="F62"/>
  <c r="H62" s="1"/>
  <c r="F61"/>
  <c r="H61" s="1"/>
  <c r="F59"/>
  <c r="H59" s="1"/>
  <c r="F58"/>
  <c r="H58" s="1"/>
  <c r="F57"/>
  <c r="H57" s="1"/>
  <c r="F56"/>
  <c r="H56" s="1"/>
  <c r="F54"/>
  <c r="H54" s="1"/>
  <c r="F53"/>
  <c r="H53" s="1"/>
  <c r="F52"/>
  <c r="H52" s="1"/>
  <c r="F51"/>
  <c r="H51" s="1"/>
  <c r="F50"/>
  <c r="H50" s="1"/>
  <c r="F49"/>
  <c r="H49" s="1"/>
  <c r="F48"/>
  <c r="H48" s="1"/>
  <c r="F47"/>
  <c r="H47" s="1"/>
  <c r="F45"/>
  <c r="H45" s="1"/>
  <c r="F44"/>
  <c r="H44" s="1"/>
  <c r="F43"/>
  <c r="H43" s="1"/>
  <c r="F42"/>
  <c r="H42" s="1"/>
  <c r="F41"/>
  <c r="H41" s="1"/>
  <c r="F40"/>
  <c r="H40" s="1"/>
  <c r="F39"/>
  <c r="H39" s="1"/>
  <c r="F38"/>
  <c r="H38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27"/>
  <c r="H27" s="1"/>
  <c r="F26"/>
  <c r="H26" s="1"/>
  <c r="F25"/>
  <c r="H25" s="1"/>
  <c r="F24"/>
  <c r="H24" s="1"/>
  <c r="F23"/>
  <c r="H23" s="1"/>
  <c r="F21"/>
  <c r="H21" s="1"/>
  <c r="F20"/>
  <c r="H20" s="1"/>
  <c r="F19"/>
  <c r="H19" s="1"/>
  <c r="F18"/>
  <c r="H18" s="1"/>
  <c r="F17"/>
  <c r="H17" s="1"/>
  <c r="F15"/>
  <c r="H15" s="1"/>
  <c r="F14"/>
  <c r="H14" s="1"/>
  <c r="F13"/>
  <c r="H13" s="1"/>
  <c r="F12"/>
  <c r="H12" s="1"/>
  <c r="F11"/>
  <c r="H11" s="1"/>
  <c r="F10"/>
  <c r="H10" s="1"/>
  <c r="F9"/>
  <c r="H9" s="1"/>
  <c r="F8"/>
  <c r="H8" s="1"/>
  <c r="F7"/>
  <c r="H7" s="1"/>
  <c r="F6"/>
  <c r="H6" s="1"/>
  <c r="E16"/>
  <c r="E22"/>
  <c r="E28"/>
  <c r="E37"/>
  <c r="E46"/>
  <c r="E55"/>
  <c r="E60"/>
  <c r="E68"/>
  <c r="E73"/>
  <c r="E79"/>
  <c r="E87"/>
  <c r="E95"/>
  <c r="P17"/>
  <c r="P95"/>
  <c r="P87"/>
  <c r="P79"/>
  <c r="P70"/>
  <c r="P64"/>
  <c r="P58"/>
  <c r="P50"/>
  <c r="P40"/>
  <c r="P35"/>
  <c r="P26"/>
  <c r="P11"/>
  <c r="G95"/>
  <c r="G87"/>
  <c r="G79"/>
  <c r="G73"/>
  <c r="G68"/>
  <c r="G60"/>
  <c r="G55"/>
  <c r="G46"/>
  <c r="G37"/>
  <c r="G28"/>
  <c r="G22"/>
  <c r="G16"/>
  <c r="M95"/>
  <c r="L95"/>
  <c r="D95"/>
  <c r="C95"/>
  <c r="M87"/>
  <c r="L87"/>
  <c r="D87"/>
  <c r="C87"/>
  <c r="M79"/>
  <c r="L79"/>
  <c r="D79"/>
  <c r="C79"/>
  <c r="D73"/>
  <c r="C73"/>
  <c r="M70"/>
  <c r="O70" s="1"/>
  <c r="Q70" s="1"/>
  <c r="L70"/>
  <c r="D68"/>
  <c r="F68" s="1"/>
  <c r="H68" s="1"/>
  <c r="C68"/>
  <c r="M64"/>
  <c r="O64" s="1"/>
  <c r="Q64" s="1"/>
  <c r="L64"/>
  <c r="D60"/>
  <c r="C60"/>
  <c r="M58"/>
  <c r="O58" s="1"/>
  <c r="Q58" s="1"/>
  <c r="L58"/>
  <c r="D55"/>
  <c r="C55"/>
  <c r="M50"/>
  <c r="O50" s="1"/>
  <c r="Q50" s="1"/>
  <c r="L50"/>
  <c r="D46"/>
  <c r="F46" s="1"/>
  <c r="H46" s="1"/>
  <c r="C46"/>
  <c r="M40"/>
  <c r="O40" s="1"/>
  <c r="Q40" s="1"/>
  <c r="L40"/>
  <c r="D37"/>
  <c r="C37"/>
  <c r="M35"/>
  <c r="L35"/>
  <c r="D28"/>
  <c r="F28" s="1"/>
  <c r="H28" s="1"/>
  <c r="C28"/>
  <c r="M26"/>
  <c r="O26" s="1"/>
  <c r="Q26" s="1"/>
  <c r="L26"/>
  <c r="D22"/>
  <c r="C22"/>
  <c r="M17"/>
  <c r="L17"/>
  <c r="D16"/>
  <c r="C16"/>
  <c r="M11"/>
  <c r="L11"/>
  <c r="O11" l="1"/>
  <c r="Q11" s="1"/>
  <c r="F16"/>
  <c r="H16" s="1"/>
  <c r="O17"/>
  <c r="Q17" s="1"/>
  <c r="F22"/>
  <c r="H22" s="1"/>
  <c r="O35"/>
  <c r="Q35" s="1"/>
  <c r="F37"/>
  <c r="H37" s="1"/>
  <c r="F55"/>
  <c r="H55" s="1"/>
  <c r="F60"/>
  <c r="H60" s="1"/>
  <c r="F73"/>
  <c r="H73" s="1"/>
  <c r="F79"/>
  <c r="H79" s="1"/>
  <c r="O79"/>
  <c r="Q79" s="1"/>
  <c r="F87"/>
  <c r="H87" s="1"/>
  <c r="O87"/>
  <c r="Q87" s="1"/>
  <c r="F95"/>
  <c r="H95" s="1"/>
  <c r="O95"/>
  <c r="Q95" s="1"/>
</calcChain>
</file>

<file path=xl/sharedStrings.xml><?xml version="1.0" encoding="utf-8"?>
<sst xmlns="http://schemas.openxmlformats.org/spreadsheetml/2006/main" count="214" uniqueCount="100">
  <si>
    <t>รายเขตบริการสุขภาพ</t>
  </si>
  <si>
    <t>รายสคร.</t>
  </si>
  <si>
    <t>เดือน</t>
  </si>
  <si>
    <t>จังหวัด</t>
  </si>
  <si>
    <t>จำนวน</t>
  </si>
  <si>
    <t>รวม</t>
  </si>
  <si>
    <t>ประชากรกลางปี</t>
  </si>
  <si>
    <t>อัตรา</t>
  </si>
  <si>
    <t>สคร.</t>
  </si>
  <si>
    <t>ทั้งประเทศ</t>
  </si>
  <si>
    <t>กรุงเทพมหานคร</t>
  </si>
  <si>
    <t>เชียงราย</t>
  </si>
  <si>
    <t>นนทบุรี</t>
  </si>
  <si>
    <t>เชียงใหม่</t>
  </si>
  <si>
    <t>ปทุมธานี</t>
  </si>
  <si>
    <t>น่าน</t>
  </si>
  <si>
    <t>พระนครศรีอยุธยา</t>
  </si>
  <si>
    <t>พะเยา</t>
  </si>
  <si>
    <t>แพร่</t>
  </si>
  <si>
    <t>สระบุรี</t>
  </si>
  <si>
    <t>แม่ฮ่องสอน</t>
  </si>
  <si>
    <t>ลพบุรี</t>
  </si>
  <si>
    <t>ลำปาง</t>
  </si>
  <si>
    <t>สิงห์บุรี</t>
  </si>
  <si>
    <t>ลำพูน</t>
  </si>
  <si>
    <t>อ่างทอง</t>
  </si>
  <si>
    <t>นครนายก</t>
  </si>
  <si>
    <t>ตาก</t>
  </si>
  <si>
    <t>พิษณุโลก</t>
  </si>
  <si>
    <t>ชลบุรี</t>
  </si>
  <si>
    <t>เพชรบูรณ์</t>
  </si>
  <si>
    <t>ฉะเชิงเทรา</t>
  </si>
  <si>
    <t>สุโขทัย</t>
  </si>
  <si>
    <t>ปราจีนบุรี</t>
  </si>
  <si>
    <t>อุตรดิตถ์</t>
  </si>
  <si>
    <t>สระแก้ว</t>
  </si>
  <si>
    <t>ระยอง</t>
  </si>
  <si>
    <t>กำแพงเพชร</t>
  </si>
  <si>
    <t>จันทบุรี</t>
  </si>
  <si>
    <t>ชัยนาท</t>
  </si>
  <si>
    <t>ตราด</t>
  </si>
  <si>
    <t>นครสวรรค์</t>
  </si>
  <si>
    <t>สมุทรปราการ</t>
  </si>
  <si>
    <t>พิจิตร</t>
  </si>
  <si>
    <t>อุทัยธานี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</si>
  <si>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</si>
  <si>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</si>
  <si>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</si>
  <si>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</si>
  <si>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</si>
  <si>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</si>
  <si>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</si>
  <si>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</si>
  <si>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นครราชสีมา</t>
  </si>
  <si>
    <t>บุรีรัมย์</t>
  </si>
  <si>
    <t>สุรินทร์</t>
  </si>
  <si>
    <t>ชัยภูมิ</t>
  </si>
  <si>
    <t>ขอนแก่น</t>
  </si>
  <si>
    <t>มหาสารคาม</t>
  </si>
  <si>
    <t>ร้อยเอ็ด</t>
  </si>
  <si>
    <t>กาฬสินธุ์</t>
  </si>
  <si>
    <t>หนองบัวลำภู</t>
  </si>
  <si>
    <t>อุดรธานี</t>
  </si>
  <si>
    <t>เลย</t>
  </si>
  <si>
    <t>หนองคาย</t>
  </si>
  <si>
    <t>บึงกาฬ</t>
  </si>
  <si>
    <t>อุบลราชธานี</t>
  </si>
  <si>
    <t>ยโสธร</t>
  </si>
  <si>
    <t>อำนาจเจริญ</t>
  </si>
  <si>
    <t>มุกดาหาร</t>
  </si>
  <si>
    <t>ศรีสะเกษ</t>
  </si>
  <si>
    <t>สกลนคร</t>
  </si>
  <si>
    <t>นครพนม</t>
  </si>
  <si>
    <t xml:space="preserve"> แพร่</t>
  </si>
  <si>
    <t>กระบี่</t>
  </si>
  <si>
    <t>นครศรีธรรมราช</t>
  </si>
  <si>
    <t>ชุมพร</t>
  </si>
  <si>
    <t>พังงา</t>
  </si>
  <si>
    <t>ภูเก็ต</t>
  </si>
  <si>
    <t>สุราษฎร์ธานี</t>
  </si>
  <si>
    <t>ระนอง</t>
  </si>
  <si>
    <t>ตรัง</t>
  </si>
  <si>
    <t>สงขลา</t>
  </si>
  <si>
    <t>นราธิวาส</t>
  </si>
  <si>
    <t>สตูล</t>
  </si>
  <si>
    <t>ปัตตานี</t>
  </si>
  <si>
    <t>พัทลุง</t>
  </si>
  <si>
    <t>ยะลา</t>
  </si>
  <si>
    <t>แหล่งข้อมูล: สำนักนโยบายและยุทธศาสตร์ กระทรวงสาธารณสุข</t>
  </si>
  <si>
    <t>เขตบริการสุขภาพ</t>
  </si>
  <si>
    <t>มค.-มีค.58</t>
  </si>
  <si>
    <t>เมย.-มิย58.</t>
  </si>
  <si>
    <t>ต.ค-ธค57</t>
  </si>
  <si>
    <t>เมย.-มิย.58</t>
  </si>
  <si>
    <t>ณ วันที่ 2 สิงหาคม  2558 (อาจมีการเปลี่ยนแปลงได้)</t>
  </si>
  <si>
    <t>จำนวนและอัตราตายด้วยอุบัติเหตุทางถนน (V01-V89) 
ข้อมูล ตุลาคมคม 57 - มิถุนายน 58</t>
  </si>
  <si>
    <t>จำนวนและอัตราตายด้วยอุบัติเหตุทางถนน (V01-V89) 
ข้อมูล ตุลาคม 57 - มิถุนายน 58</t>
  </si>
  <si>
    <t>หมายเหตุ</t>
  </si>
  <si>
    <t>ข้อมูลนี้ยังไม่ได้นำไปตรวจสอบกับหนังสือรับรองการตายจากสำนักนโยบายและยุทธศาสตร์ กระทรวงสาธารณสุข</t>
  </si>
  <si>
    <t>ปี 58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</si>
</sst>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3">
    <font>
      <sz val="11"/>
      <color theme="1"/>
      <name val="Tahoma"/>
      <family val="2"/>
      <charset val="22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4"/>
      <name val="Cordia New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Tahoma"/>
      <family val="2"/>
      <charset val="222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5" tint="0.399975585192419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22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22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22"/>
      </bottom>
      <diagonal/>
    </border>
    <border>
      <left/>
      <right style="dotted">
        <color indexed="64"/>
      </right>
      <top style="thin">
        <color indexed="22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22"/>
      </bottom>
      <diagonal/>
    </border>
    <border>
      <left style="dotted">
        <color indexed="64"/>
      </left>
      <right style="dotted">
        <color indexed="64"/>
      </right>
      <top style="thin">
        <color indexed="22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tted">
        <color indexed="64"/>
      </top>
      <bottom style="dotted">
        <color indexed="64"/>
      </bottom>
      <diagonal/>
    </border>
    <border>
      <left/>
      <right style="thin">
        <color rgb="FF000000"/>
      </right>
      <top style="thin">
        <color indexed="64"/>
      </top>
      <bottom style="dotted">
        <color indexed="64"/>
      </bottom>
      <diagonal/>
    </border>
    <border>
      <left/>
      <right style="thin">
        <color rgb="FF000000"/>
      </right>
      <top style="dotted">
        <color indexed="64"/>
      </top>
      <bottom/>
      <diagonal/>
    </border>
    <border>
      <left/>
      <right style="thin">
        <color rgb="FF000000"/>
      </right>
      <top style="dotted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dotted">
        <color indexed="64"/>
      </bottom>
      <diagonal/>
    </border>
    <border>
      <left/>
      <right style="thin">
        <color indexed="64"/>
      </right>
      <top style="thin">
        <color rgb="FF000000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rgb="FF000000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0" fontId="6" fillId="0" borderId="0"/>
    <xf numFmtId="43" fontId="10" fillId="0" borderId="0" applyFont="0" applyFill="0" applyBorder="0" applyAlignment="0" applyProtection="0"/>
    <xf numFmtId="0" fontId="9" fillId="0" borderId="0"/>
  </cellStyleXfs>
  <cellXfs count="208">
    <xf numFmtId="0" fontId="0" fillId="0" borderId="0" xfId="0"/>
    <xf numFmtId="0" fontId="0" fillId="0" borderId="0" xfId="0"/>
    <xf numFmtId="0" fontId="1" fillId="3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0" borderId="3" xfId="0" applyFont="1" applyBorder="1"/>
    <xf numFmtId="0" fontId="2" fillId="4" borderId="4" xfId="0" applyFont="1" applyFill="1" applyBorder="1"/>
    <xf numFmtId="0" fontId="2" fillId="0" borderId="4" xfId="0" applyFont="1" applyBorder="1"/>
    <xf numFmtId="0" fontId="2" fillId="4" borderId="7" xfId="0" applyFont="1" applyFill="1" applyBorder="1"/>
    <xf numFmtId="0" fontId="2" fillId="0" borderId="7" xfId="0" applyFont="1" applyBorder="1"/>
    <xf numFmtId="0" fontId="1" fillId="5" borderId="2" xfId="0" applyFont="1" applyFill="1" applyBorder="1"/>
    <xf numFmtId="0" fontId="1" fillId="5" borderId="2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8" xfId="0" applyFont="1" applyFill="1" applyBorder="1"/>
    <xf numFmtId="0" fontId="1" fillId="5" borderId="9" xfId="0" applyFont="1" applyFill="1" applyBorder="1"/>
    <xf numFmtId="0" fontId="1" fillId="5" borderId="9" xfId="0" applyFont="1" applyFill="1" applyBorder="1" applyAlignment="1">
      <alignment horizontal="center"/>
    </xf>
    <xf numFmtId="0" fontId="3" fillId="4" borderId="7" xfId="0" applyFont="1" applyFill="1" applyBorder="1"/>
    <xf numFmtId="0" fontId="4" fillId="5" borderId="10" xfId="0" applyFont="1" applyFill="1" applyBorder="1"/>
    <xf numFmtId="2" fontId="5" fillId="0" borderId="17" xfId="0" applyNumberFormat="1" applyFont="1" applyBorder="1"/>
    <xf numFmtId="0" fontId="1" fillId="0" borderId="20" xfId="0" applyFont="1" applyBorder="1" applyAlignment="1">
      <alignment horizontal="center"/>
    </xf>
    <xf numFmtId="0" fontId="2" fillId="6" borderId="12" xfId="0" applyFont="1" applyFill="1" applyBorder="1"/>
    <xf numFmtId="0" fontId="5" fillId="7" borderId="2" xfId="0" applyFont="1" applyFill="1" applyBorder="1"/>
    <xf numFmtId="2" fontId="4" fillId="8" borderId="17" xfId="0" applyNumberFormat="1" applyFont="1" applyFill="1" applyBorder="1"/>
    <xf numFmtId="0" fontId="5" fillId="3" borderId="17" xfId="0" applyFont="1" applyFill="1" applyBorder="1"/>
    <xf numFmtId="0" fontId="5" fillId="3" borderId="1" xfId="0" applyFont="1" applyFill="1" applyBorder="1"/>
    <xf numFmtId="2" fontId="5" fillId="8" borderId="17" xfId="0" applyNumberFormat="1" applyFont="1" applyFill="1" applyBorder="1"/>
    <xf numFmtId="0" fontId="5" fillId="3" borderId="25" xfId="0" applyFont="1" applyFill="1" applyBorder="1"/>
    <xf numFmtId="0" fontId="5" fillId="3" borderId="4" xfId="0" applyFont="1" applyFill="1" applyBorder="1"/>
    <xf numFmtId="0" fontId="5" fillId="3" borderId="7" xfId="0" applyFont="1" applyFill="1" applyBorder="1"/>
    <xf numFmtId="0" fontId="5" fillId="3" borderId="3" xfId="0" applyFont="1" applyFill="1" applyBorder="1"/>
    <xf numFmtId="0" fontId="5" fillId="3" borderId="8" xfId="0" applyFont="1" applyFill="1" applyBorder="1"/>
    <xf numFmtId="0" fontId="5" fillId="3" borderId="26" xfId="0" applyFont="1" applyFill="1" applyBorder="1"/>
    <xf numFmtId="0" fontId="2" fillId="4" borderId="24" xfId="0" applyFont="1" applyFill="1" applyBorder="1"/>
    <xf numFmtId="2" fontId="5" fillId="0" borderId="1" xfId="0" applyNumberFormat="1" applyFont="1" applyBorder="1"/>
    <xf numFmtId="0" fontId="2" fillId="0" borderId="25" xfId="0" applyFont="1" applyBorder="1"/>
    <xf numFmtId="0" fontId="5" fillId="3" borderId="6" xfId="0" applyFont="1" applyFill="1" applyBorder="1"/>
    <xf numFmtId="0" fontId="5" fillId="3" borderId="23" xfId="0" applyFont="1" applyFill="1" applyBorder="1"/>
    <xf numFmtId="0" fontId="8" fillId="0" borderId="2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10" borderId="20" xfId="0" applyFont="1" applyFill="1" applyBorder="1" applyAlignment="1">
      <alignment horizontal="right"/>
    </xf>
    <xf numFmtId="0" fontId="5" fillId="4" borderId="25" xfId="0" applyFont="1" applyFill="1" applyBorder="1"/>
    <xf numFmtId="0" fontId="2" fillId="4" borderId="25" xfId="0" applyFont="1" applyFill="1" applyBorder="1"/>
    <xf numFmtId="2" fontId="4" fillId="5" borderId="12" xfId="0" applyNumberFormat="1" applyFont="1" applyFill="1" applyBorder="1"/>
    <xf numFmtId="3" fontId="4" fillId="2" borderId="19" xfId="0" applyNumberFormat="1" applyFont="1" applyFill="1" applyBorder="1"/>
    <xf numFmtId="3" fontId="5" fillId="0" borderId="19" xfId="0" applyNumberFormat="1" applyFont="1" applyBorder="1"/>
    <xf numFmtId="3" fontId="5" fillId="0" borderId="5" xfId="0" applyNumberFormat="1" applyFont="1" applyBorder="1"/>
    <xf numFmtId="3" fontId="4" fillId="5" borderId="16" xfId="0" applyNumberFormat="1" applyFont="1" applyFill="1" applyBorder="1"/>
    <xf numFmtId="3" fontId="4" fillId="5" borderId="18" xfId="0" applyNumberFormat="1" applyFont="1" applyFill="1" applyBorder="1"/>
    <xf numFmtId="0" fontId="3" fillId="0" borderId="21" xfId="0" applyFont="1" applyBorder="1" applyAlignment="1">
      <alignment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 wrapText="1"/>
    </xf>
    <xf numFmtId="0" fontId="7" fillId="7" borderId="12" xfId="1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7" fillId="7" borderId="2" xfId="1" applyFont="1" applyFill="1" applyBorder="1" applyAlignment="1">
      <alignment horizontal="center" vertical="top" wrapText="1"/>
    </xf>
    <xf numFmtId="3" fontId="4" fillId="7" borderId="18" xfId="0" applyNumberFormat="1" applyFont="1" applyFill="1" applyBorder="1"/>
    <xf numFmtId="3" fontId="4" fillId="7" borderId="16" xfId="0" applyNumberFormat="1" applyFont="1" applyFill="1" applyBorder="1"/>
    <xf numFmtId="0" fontId="5" fillId="8" borderId="23" xfId="0" applyFont="1" applyFill="1" applyBorder="1"/>
    <xf numFmtId="2" fontId="5" fillId="0" borderId="24" xfId="0" applyNumberFormat="1" applyFont="1" applyBorder="1"/>
    <xf numFmtId="0" fontId="3" fillId="0" borderId="4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25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4" fillId="10" borderId="19" xfId="0" applyNumberFormat="1" applyFont="1" applyFill="1" applyBorder="1"/>
    <xf numFmtId="3" fontId="4" fillId="6" borderId="18" xfId="0" applyNumberFormat="1" applyFont="1" applyFill="1" applyBorder="1"/>
    <xf numFmtId="3" fontId="4" fillId="7" borderId="30" xfId="0" applyNumberFormat="1" applyFont="1" applyFill="1" applyBorder="1"/>
    <xf numFmtId="4" fontId="4" fillId="7" borderId="11" xfId="0" applyNumberFormat="1" applyFont="1" applyFill="1" applyBorder="1"/>
    <xf numFmtId="3" fontId="5" fillId="7" borderId="30" xfId="0" applyNumberFormat="1" applyFont="1" applyFill="1" applyBorder="1"/>
    <xf numFmtId="0" fontId="4" fillId="0" borderId="11" xfId="0" applyFont="1" applyBorder="1" applyAlignment="1">
      <alignment horizontal="center"/>
    </xf>
    <xf numFmtId="3" fontId="4" fillId="5" borderId="31" xfId="0" applyNumberFormat="1" applyFont="1" applyFill="1" applyBorder="1"/>
    <xf numFmtId="3" fontId="4" fillId="5" borderId="10" xfId="0" applyNumberFormat="1" applyFont="1" applyFill="1" applyBorder="1"/>
    <xf numFmtId="3" fontId="4" fillId="7" borderId="14" xfId="0" applyNumberFormat="1" applyFont="1" applyFill="1" applyBorder="1"/>
    <xf numFmtId="3" fontId="5" fillId="0" borderId="34" xfId="0" applyNumberFormat="1" applyFont="1" applyBorder="1"/>
    <xf numFmtId="3" fontId="5" fillId="0" borderId="33" xfId="0" applyNumberFormat="1" applyFont="1" applyBorder="1"/>
    <xf numFmtId="3" fontId="5" fillId="0" borderId="40" xfId="0" applyNumberFormat="1" applyFont="1" applyBorder="1"/>
    <xf numFmtId="3" fontId="5" fillId="0" borderId="43" xfId="0" applyNumberFormat="1" applyFont="1" applyBorder="1"/>
    <xf numFmtId="3" fontId="5" fillId="0" borderId="44" xfId="0" applyNumberFormat="1" applyFont="1" applyBorder="1"/>
    <xf numFmtId="3" fontId="5" fillId="0" borderId="46" xfId="0" applyNumberFormat="1" applyFont="1" applyBorder="1"/>
    <xf numFmtId="3" fontId="4" fillId="3" borderId="16" xfId="0" applyNumberFormat="1" applyFont="1" applyFill="1" applyBorder="1"/>
    <xf numFmtId="2" fontId="4" fillId="8" borderId="0" xfId="0" applyNumberFormat="1" applyFont="1" applyFill="1" applyBorder="1"/>
    <xf numFmtId="0" fontId="3" fillId="0" borderId="28" xfId="0" applyFont="1" applyBorder="1" applyAlignment="1">
      <alignment vertical="top" wrapText="1"/>
    </xf>
    <xf numFmtId="3" fontId="4" fillId="2" borderId="31" xfId="0" applyNumberFormat="1" applyFont="1" applyFill="1" applyBorder="1"/>
    <xf numFmtId="3" fontId="4" fillId="5" borderId="14" xfId="0" applyNumberFormat="1" applyFont="1" applyFill="1" applyBorder="1"/>
    <xf numFmtId="3" fontId="4" fillId="2" borderId="16" xfId="0" applyNumberFormat="1" applyFont="1" applyFill="1" applyBorder="1"/>
    <xf numFmtId="0" fontId="5" fillId="0" borderId="16" xfId="0" applyFont="1" applyBorder="1" applyAlignment="1">
      <alignment horizontal="center" wrapText="1"/>
    </xf>
    <xf numFmtId="0" fontId="4" fillId="0" borderId="49" xfId="0" applyFont="1" applyBorder="1" applyAlignment="1">
      <alignment horizontal="center"/>
    </xf>
    <xf numFmtId="3" fontId="4" fillId="6" borderId="14" xfId="0" applyNumberFormat="1" applyFont="1" applyFill="1" applyBorder="1"/>
    <xf numFmtId="0" fontId="0" fillId="0" borderId="10" xfId="0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8" borderId="2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1" fillId="0" borderId="2" xfId="0" applyFont="1" applyBorder="1" applyAlignment="1">
      <alignment horizontal="center"/>
    </xf>
    <xf numFmtId="2" fontId="4" fillId="8" borderId="1" xfId="0" applyNumberFormat="1" applyFont="1" applyFill="1" applyBorder="1"/>
    <xf numFmtId="0" fontId="1" fillId="2" borderId="15" xfId="0" applyFont="1" applyFill="1" applyBorder="1" applyAlignment="1">
      <alignment horizontal="center"/>
    </xf>
    <xf numFmtId="2" fontId="4" fillId="2" borderId="27" xfId="0" applyNumberFormat="1" applyFont="1" applyFill="1" applyBorder="1"/>
    <xf numFmtId="3" fontId="4" fillId="10" borderId="31" xfId="0" applyNumberFormat="1" applyFont="1" applyFill="1" applyBorder="1"/>
    <xf numFmtId="2" fontId="4" fillId="10" borderId="17" xfId="0" applyNumberFormat="1" applyFont="1" applyFill="1" applyBorder="1"/>
    <xf numFmtId="3" fontId="1" fillId="3" borderId="31" xfId="3" applyNumberFormat="1" applyFont="1" applyFill="1" applyBorder="1" applyAlignment="1">
      <alignment horizontal="right" wrapText="1"/>
    </xf>
    <xf numFmtId="2" fontId="4" fillId="3" borderId="11" xfId="0" applyNumberFormat="1" applyFont="1" applyFill="1" applyBorder="1"/>
    <xf numFmtId="2" fontId="4" fillId="6" borderId="12" xfId="0" applyNumberFormat="1" applyFont="1" applyFill="1" applyBorder="1"/>
    <xf numFmtId="187" fontId="3" fillId="0" borderId="35" xfId="2" applyNumberFormat="1" applyFont="1" applyBorder="1" applyAlignment="1">
      <alignment vertical="top"/>
    </xf>
    <xf numFmtId="187" fontId="1" fillId="0" borderId="53" xfId="3" applyNumberFormat="1" applyFont="1" applyFill="1" applyBorder="1" applyAlignment="1">
      <alignment horizontal="right" wrapText="1"/>
    </xf>
    <xf numFmtId="187" fontId="3" fillId="0" borderId="38" xfId="2" applyNumberFormat="1" applyFont="1" applyBorder="1" applyAlignment="1">
      <alignment vertical="top"/>
    </xf>
    <xf numFmtId="187" fontId="1" fillId="0" borderId="43" xfId="3" applyNumberFormat="1" applyFont="1" applyFill="1" applyBorder="1" applyAlignment="1">
      <alignment horizontal="right" wrapText="1"/>
    </xf>
    <xf numFmtId="187" fontId="3" fillId="0" borderId="39" xfId="2" applyNumberFormat="1" applyFont="1" applyBorder="1" applyAlignment="1">
      <alignment vertical="top"/>
    </xf>
    <xf numFmtId="187" fontId="1" fillId="0" borderId="26" xfId="3" applyNumberFormat="1" applyFont="1" applyFill="1" applyBorder="1" applyAlignment="1">
      <alignment horizontal="right" wrapText="1"/>
    </xf>
    <xf numFmtId="187" fontId="1" fillId="0" borderId="33" xfId="3" applyNumberFormat="1" applyFont="1" applyFill="1" applyBorder="1" applyAlignment="1">
      <alignment horizontal="right" wrapText="1"/>
    </xf>
    <xf numFmtId="187" fontId="1" fillId="0" borderId="36" xfId="3" applyNumberFormat="1" applyFont="1" applyFill="1" applyBorder="1" applyAlignment="1">
      <alignment horizontal="right" wrapText="1"/>
    </xf>
    <xf numFmtId="187" fontId="3" fillId="0" borderId="42" xfId="2" applyNumberFormat="1" applyFont="1" applyBorder="1" applyAlignment="1">
      <alignment vertical="top"/>
    </xf>
    <xf numFmtId="187" fontId="1" fillId="0" borderId="47" xfId="3" applyNumberFormat="1" applyFont="1" applyFill="1" applyBorder="1" applyAlignment="1">
      <alignment horizontal="right" wrapText="1"/>
    </xf>
    <xf numFmtId="3" fontId="4" fillId="7" borderId="31" xfId="0" applyNumberFormat="1" applyFont="1" applyFill="1" applyBorder="1"/>
    <xf numFmtId="187" fontId="1" fillId="0" borderId="48" xfId="3" applyNumberFormat="1" applyFont="1" applyFill="1" applyBorder="1" applyAlignment="1">
      <alignment horizontal="right" wrapText="1"/>
    </xf>
    <xf numFmtId="187" fontId="3" fillId="0" borderId="26" xfId="2" applyNumberFormat="1" applyFont="1" applyBorder="1" applyAlignment="1">
      <alignment vertical="top"/>
    </xf>
    <xf numFmtId="187" fontId="1" fillId="0" borderId="34" xfId="3" applyNumberFormat="1" applyFont="1" applyFill="1" applyBorder="1" applyAlignment="1">
      <alignment horizontal="right" wrapText="1"/>
    </xf>
    <xf numFmtId="2" fontId="5" fillId="0" borderId="54" xfId="0" applyNumberFormat="1" applyFont="1" applyBorder="1"/>
    <xf numFmtId="187" fontId="1" fillId="0" borderId="37" xfId="3" applyNumberFormat="1" applyFont="1" applyFill="1" applyBorder="1" applyAlignment="1">
      <alignment horizontal="right" wrapText="1"/>
    </xf>
    <xf numFmtId="3" fontId="4" fillId="5" borderId="38" xfId="0" applyNumberFormat="1" applyFont="1" applyFill="1" applyBorder="1"/>
    <xf numFmtId="187" fontId="1" fillId="0" borderId="38" xfId="3" applyNumberFormat="1" applyFont="1" applyFill="1" applyBorder="1" applyAlignment="1">
      <alignment horizontal="right" wrapText="1"/>
    </xf>
    <xf numFmtId="3" fontId="4" fillId="7" borderId="26" xfId="0" applyNumberFormat="1" applyFont="1" applyFill="1" applyBorder="1"/>
    <xf numFmtId="187" fontId="1" fillId="0" borderId="39" xfId="3" applyNumberFormat="1" applyFont="1" applyFill="1" applyBorder="1" applyAlignment="1">
      <alignment horizontal="right" wrapText="1"/>
    </xf>
    <xf numFmtId="187" fontId="1" fillId="0" borderId="35" xfId="3" applyNumberFormat="1" applyFont="1" applyFill="1" applyBorder="1" applyAlignment="1">
      <alignment horizontal="right" wrapText="1"/>
    </xf>
    <xf numFmtId="187" fontId="1" fillId="0" borderId="44" xfId="3" applyNumberFormat="1" applyFont="1" applyFill="1" applyBorder="1" applyAlignment="1">
      <alignment horizontal="right" wrapText="1"/>
    </xf>
    <xf numFmtId="187" fontId="3" fillId="0" borderId="37" xfId="2" applyNumberFormat="1" applyFont="1" applyBorder="1" applyAlignment="1">
      <alignment vertical="top"/>
    </xf>
    <xf numFmtId="187" fontId="1" fillId="0" borderId="49" xfId="3" applyNumberFormat="1" applyFont="1" applyFill="1" applyBorder="1" applyAlignment="1">
      <alignment horizontal="right" wrapText="1"/>
    </xf>
    <xf numFmtId="187" fontId="1" fillId="0" borderId="41" xfId="3" applyNumberFormat="1" applyFont="1" applyFill="1" applyBorder="1" applyAlignment="1">
      <alignment horizontal="right" wrapText="1"/>
    </xf>
    <xf numFmtId="187" fontId="1" fillId="0" borderId="50" xfId="3" applyNumberFormat="1" applyFont="1" applyFill="1" applyBorder="1" applyAlignment="1">
      <alignment horizontal="right" wrapText="1"/>
    </xf>
    <xf numFmtId="3" fontId="4" fillId="7" borderId="38" xfId="0" applyNumberFormat="1" applyFont="1" applyFill="1" applyBorder="1"/>
    <xf numFmtId="187" fontId="1" fillId="0" borderId="45" xfId="3" applyNumberFormat="1" applyFont="1" applyFill="1" applyBorder="1" applyAlignment="1">
      <alignment horizontal="right" wrapText="1"/>
    </xf>
    <xf numFmtId="2" fontId="5" fillId="0" borderId="55" xfId="0" applyNumberFormat="1" applyFont="1" applyBorder="1"/>
    <xf numFmtId="3" fontId="5" fillId="7" borderId="38" xfId="0" applyNumberFormat="1" applyFont="1" applyFill="1" applyBorder="1"/>
    <xf numFmtId="187" fontId="1" fillId="0" borderId="46" xfId="3" applyNumberFormat="1" applyFont="1" applyFill="1" applyBorder="1" applyAlignment="1">
      <alignment horizontal="right" wrapText="1"/>
    </xf>
    <xf numFmtId="3" fontId="4" fillId="5" borderId="26" xfId="0" applyNumberFormat="1" applyFont="1" applyFill="1" applyBorder="1"/>
    <xf numFmtId="0" fontId="0" fillId="0" borderId="1" xfId="0" applyBorder="1"/>
    <xf numFmtId="0" fontId="5" fillId="7" borderId="12" xfId="0" applyFont="1" applyFill="1" applyBorder="1"/>
    <xf numFmtId="3" fontId="0" fillId="0" borderId="0" xfId="0" applyNumberFormat="1"/>
    <xf numFmtId="0" fontId="0" fillId="0" borderId="56" xfId="0" applyBorder="1"/>
    <xf numFmtId="0" fontId="0" fillId="8" borderId="0" xfId="0" applyFill="1"/>
    <xf numFmtId="0" fontId="0" fillId="0" borderId="0" xfId="0" applyBorder="1"/>
    <xf numFmtId="2" fontId="5" fillId="0" borderId="32" xfId="0" applyNumberFormat="1" applyFont="1" applyBorder="1"/>
    <xf numFmtId="0" fontId="4" fillId="0" borderId="57" xfId="0" applyFont="1" applyBorder="1" applyAlignment="1">
      <alignment horizontal="center"/>
    </xf>
    <xf numFmtId="0" fontId="2" fillId="0" borderId="58" xfId="3" applyFont="1" applyFill="1" applyBorder="1" applyAlignment="1">
      <alignment horizontal="right" wrapText="1"/>
    </xf>
    <xf numFmtId="0" fontId="2" fillId="0" borderId="5" xfId="3" applyFont="1" applyFill="1" applyBorder="1" applyAlignment="1">
      <alignment horizontal="right" wrapText="1"/>
    </xf>
    <xf numFmtId="0" fontId="2" fillId="0" borderId="59" xfId="3" applyFont="1" applyFill="1" applyBorder="1" applyAlignment="1">
      <alignment horizontal="right" wrapText="1"/>
    </xf>
    <xf numFmtId="0" fontId="2" fillId="0" borderId="60" xfId="3" applyFont="1" applyFill="1" applyBorder="1" applyAlignment="1">
      <alignment horizontal="right" wrapText="1"/>
    </xf>
    <xf numFmtId="0" fontId="2" fillId="0" borderId="19" xfId="3" applyFont="1" applyFill="1" applyBorder="1" applyAlignment="1">
      <alignment horizontal="right" wrapText="1"/>
    </xf>
    <xf numFmtId="0" fontId="2" fillId="0" borderId="51" xfId="3" applyFont="1" applyFill="1" applyBorder="1" applyAlignment="1">
      <alignment horizontal="right" wrapText="1"/>
    </xf>
    <xf numFmtId="0" fontId="2" fillId="0" borderId="57" xfId="3" applyFont="1" applyFill="1" applyBorder="1" applyAlignment="1">
      <alignment horizontal="right" wrapText="1"/>
    </xf>
    <xf numFmtId="0" fontId="2" fillId="0" borderId="61" xfId="3" applyFont="1" applyFill="1" applyBorder="1" applyAlignment="1">
      <alignment horizontal="right" wrapText="1"/>
    </xf>
    <xf numFmtId="3" fontId="5" fillId="7" borderId="18" xfId="0" applyNumberFormat="1" applyFont="1" applyFill="1" applyBorder="1"/>
    <xf numFmtId="0" fontId="2" fillId="0" borderId="62" xfId="3" applyFont="1" applyFill="1" applyBorder="1" applyAlignment="1">
      <alignment horizontal="right" wrapText="1"/>
    </xf>
    <xf numFmtId="3" fontId="4" fillId="11" borderId="0" xfId="0" applyNumberFormat="1" applyFont="1" applyFill="1"/>
    <xf numFmtId="0" fontId="4" fillId="11" borderId="11" xfId="0" applyFont="1" applyFill="1" applyBorder="1" applyAlignment="1">
      <alignment horizontal="center"/>
    </xf>
    <xf numFmtId="0" fontId="5" fillId="0" borderId="0" xfId="0" applyFont="1"/>
    <xf numFmtId="0" fontId="0" fillId="8" borderId="1" xfId="0" applyFill="1" applyBorder="1"/>
    <xf numFmtId="0" fontId="0" fillId="0" borderId="1" xfId="0" applyBorder="1" applyAlignment="1">
      <alignment horizontal="center"/>
    </xf>
    <xf numFmtId="3" fontId="4" fillId="2" borderId="18" xfId="0" applyNumberFormat="1" applyFont="1" applyFill="1" applyBorder="1"/>
    <xf numFmtId="0" fontId="5" fillId="0" borderId="64" xfId="0" applyFont="1" applyBorder="1" applyAlignment="1">
      <alignment wrapText="1"/>
    </xf>
    <xf numFmtId="0" fontId="5" fillId="0" borderId="65" xfId="0" applyFont="1" applyBorder="1" applyAlignment="1">
      <alignment wrapText="1"/>
    </xf>
    <xf numFmtId="0" fontId="5" fillId="0" borderId="66" xfId="0" applyFont="1" applyBorder="1" applyAlignment="1">
      <alignment wrapText="1"/>
    </xf>
    <xf numFmtId="0" fontId="5" fillId="0" borderId="67" xfId="0" applyFont="1" applyBorder="1" applyAlignment="1">
      <alignment wrapText="1"/>
    </xf>
    <xf numFmtId="0" fontId="5" fillId="0" borderId="68" xfId="0" applyFont="1" applyBorder="1" applyAlignment="1">
      <alignment wrapText="1"/>
    </xf>
    <xf numFmtId="0" fontId="5" fillId="0" borderId="69" xfId="0" applyFont="1" applyBorder="1" applyAlignment="1">
      <alignment wrapText="1"/>
    </xf>
    <xf numFmtId="0" fontId="5" fillId="0" borderId="70" xfId="0" applyFont="1" applyBorder="1" applyAlignment="1">
      <alignment wrapText="1"/>
    </xf>
    <xf numFmtId="0" fontId="5" fillId="0" borderId="71" xfId="0" applyFont="1" applyBorder="1" applyAlignment="1">
      <alignment wrapText="1"/>
    </xf>
    <xf numFmtId="3" fontId="4" fillId="7" borderId="12" xfId="0" applyNumberFormat="1" applyFont="1" applyFill="1" applyBorder="1"/>
    <xf numFmtId="3" fontId="5" fillId="7" borderId="12" xfId="0" applyNumberFormat="1" applyFont="1" applyFill="1" applyBorder="1"/>
    <xf numFmtId="0" fontId="5" fillId="0" borderId="7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73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2" fillId="0" borderId="74" xfId="3" applyFont="1" applyFill="1" applyBorder="1" applyAlignment="1">
      <alignment horizontal="right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3" fontId="4" fillId="6" borderId="26" xfId="0" applyNumberFormat="1" applyFont="1" applyFill="1" applyBorder="1"/>
    <xf numFmtId="0" fontId="4" fillId="6" borderId="63" xfId="0" applyFont="1" applyFill="1" applyBorder="1" applyAlignment="1">
      <alignment wrapText="1"/>
    </xf>
    <xf numFmtId="3" fontId="4" fillId="3" borderId="26" xfId="0" applyNumberFormat="1" applyFont="1" applyFill="1" applyBorder="1"/>
    <xf numFmtId="0" fontId="1" fillId="3" borderId="18" xfId="3" applyFont="1" applyFill="1" applyBorder="1" applyAlignment="1">
      <alignment horizontal="right" wrapText="1"/>
    </xf>
    <xf numFmtId="0" fontId="4" fillId="3" borderId="63" xfId="0" applyFont="1" applyFill="1" applyBorder="1" applyAlignment="1">
      <alignment wrapText="1"/>
    </xf>
    <xf numFmtId="0" fontId="0" fillId="0" borderId="9" xfId="0" applyBorder="1" applyAlignment="1">
      <alignment horizontal="center"/>
    </xf>
    <xf numFmtId="0" fontId="11" fillId="9" borderId="0" xfId="0" applyFont="1" applyFill="1"/>
    <xf numFmtId="0" fontId="12" fillId="0" borderId="0" xfId="0" applyFo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9" borderId="0" xfId="0" applyFill="1" applyBorder="1" applyAlignment="1">
      <alignment horizontal="center" wrapText="1"/>
    </xf>
    <xf numFmtId="0" fontId="0" fillId="9" borderId="17" xfId="0" applyFill="1" applyBorder="1" applyAlignment="1">
      <alignment horizontal="center" wrapText="1"/>
    </xf>
    <xf numFmtId="0" fontId="5" fillId="0" borderId="0" xfId="0" applyFont="1" applyAlignment="1"/>
    <xf numFmtId="0" fontId="0" fillId="0" borderId="0" xfId="0" applyAlignment="1"/>
    <xf numFmtId="0" fontId="5" fillId="4" borderId="20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3" borderId="5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3" borderId="0" xfId="0" applyFill="1" applyBorder="1" applyAlignment="1">
      <alignment horizontal="center" wrapText="1"/>
    </xf>
  </cellXfs>
  <cellStyles count="4">
    <cellStyle name="Comma 2" xfId="2"/>
    <cellStyle name="Normal_Sheet2" xfId="3"/>
    <cellStyle name="ปกติ" xfId="0" builtinId="0"/>
    <cellStyle name="ปกติ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workbookViewId="0">
      <selection activeCell="S6" sqref="S6"/>
    </sheetView>
  </sheetViews>
  <sheetFormatPr defaultRowHeight="14.25"/>
  <cols>
    <col min="1" max="1" width="8.125" customWidth="1"/>
    <col min="2" max="2" width="12.125" customWidth="1"/>
    <col min="3" max="3" width="7.25" customWidth="1"/>
    <col min="4" max="4" width="7.75" customWidth="1"/>
    <col min="5" max="5" width="7.5" customWidth="1"/>
    <col min="6" max="6" width="5.875" customWidth="1"/>
    <col min="7" max="7" width="9" customWidth="1"/>
    <col min="8" max="8" width="6.75" customWidth="1"/>
    <col min="9" max="9" width="7.5" customWidth="1"/>
    <col min="10" max="10" width="8" customWidth="1"/>
    <col min="11" max="11" width="10.625" customWidth="1"/>
    <col min="12" max="12" width="6.375" customWidth="1"/>
    <col min="13" max="13" width="5.625" customWidth="1"/>
    <col min="14" max="14" width="6.125" customWidth="1"/>
    <col min="15" max="15" width="6" customWidth="1"/>
    <col min="16" max="16" width="9.125" customWidth="1"/>
    <col min="17" max="17" width="6.125" customWidth="1"/>
  </cols>
  <sheetData>
    <row r="1" spans="1:17">
      <c r="A1" s="207" t="s">
        <v>0</v>
      </c>
      <c r="B1" s="207"/>
      <c r="C1" s="207"/>
      <c r="D1" s="207"/>
      <c r="E1" s="207"/>
      <c r="F1" s="190"/>
      <c r="G1" s="190"/>
      <c r="H1" s="191"/>
      <c r="I1" s="159"/>
      <c r="J1" s="194" t="s">
        <v>1</v>
      </c>
      <c r="K1" s="194"/>
      <c r="L1" s="194"/>
      <c r="M1" s="195"/>
      <c r="N1" s="190"/>
      <c r="O1" s="191"/>
      <c r="P1" s="190"/>
      <c r="Q1" s="191"/>
    </row>
    <row r="2" spans="1:17">
      <c r="A2" s="189" t="s">
        <v>95</v>
      </c>
      <c r="B2" s="189"/>
      <c r="C2" s="189"/>
      <c r="D2" s="189"/>
      <c r="E2" s="189"/>
      <c r="F2" s="189"/>
      <c r="G2" s="189"/>
      <c r="H2" s="204"/>
      <c r="I2" s="160"/>
      <c r="J2" s="189" t="s">
        <v>96</v>
      </c>
      <c r="K2" s="190"/>
      <c r="L2" s="190"/>
      <c r="M2" s="190"/>
      <c r="N2" s="190"/>
      <c r="O2" s="190"/>
      <c r="P2" s="190"/>
      <c r="Q2" s="191"/>
    </row>
    <row r="3" spans="1:17">
      <c r="A3" s="205"/>
      <c r="B3" s="205"/>
      <c r="C3" s="205"/>
      <c r="D3" s="205"/>
      <c r="E3" s="205"/>
      <c r="F3" s="205"/>
      <c r="G3" s="205"/>
      <c r="H3" s="206"/>
      <c r="I3" s="186"/>
      <c r="J3" s="192"/>
      <c r="K3" s="192"/>
      <c r="L3" s="192"/>
      <c r="M3" s="192"/>
      <c r="N3" s="192"/>
      <c r="O3" s="192"/>
      <c r="P3" s="192"/>
      <c r="Q3" s="193"/>
    </row>
    <row r="4" spans="1:17" ht="14.25" customHeight="1">
      <c r="A4" s="198" t="s">
        <v>89</v>
      </c>
      <c r="B4" s="94" t="s">
        <v>2</v>
      </c>
      <c r="C4" s="89" t="s">
        <v>92</v>
      </c>
      <c r="D4" s="93" t="s">
        <v>90</v>
      </c>
      <c r="E4" s="91" t="s">
        <v>93</v>
      </c>
      <c r="F4" s="95"/>
      <c r="G4" s="93" t="s">
        <v>99</v>
      </c>
      <c r="H4" s="92"/>
      <c r="I4" s="80"/>
      <c r="J4" s="201" t="s">
        <v>8</v>
      </c>
      <c r="K4" s="94" t="s">
        <v>2</v>
      </c>
      <c r="L4" s="85" t="s">
        <v>92</v>
      </c>
      <c r="M4" s="93" t="s">
        <v>90</v>
      </c>
      <c r="N4" s="90" t="s">
        <v>91</v>
      </c>
      <c r="O4" s="88"/>
      <c r="P4" s="93" t="s">
        <v>99</v>
      </c>
      <c r="Q4" s="96"/>
    </row>
    <row r="5" spans="1:17">
      <c r="A5" s="199"/>
      <c r="B5" s="97" t="s">
        <v>3</v>
      </c>
      <c r="C5" s="86" t="s">
        <v>4</v>
      </c>
      <c r="D5" s="145" t="s">
        <v>4</v>
      </c>
      <c r="E5" s="179" t="s">
        <v>4</v>
      </c>
      <c r="F5" s="180" t="s">
        <v>5</v>
      </c>
      <c r="G5" s="37" t="s">
        <v>6</v>
      </c>
      <c r="H5" s="69" t="s">
        <v>7</v>
      </c>
      <c r="I5" s="98"/>
      <c r="J5" s="202"/>
      <c r="K5" s="18" t="s">
        <v>3</v>
      </c>
      <c r="L5" s="86" t="s">
        <v>4</v>
      </c>
      <c r="M5" s="145" t="s">
        <v>4</v>
      </c>
      <c r="N5" s="179" t="s">
        <v>4</v>
      </c>
      <c r="O5" s="180" t="s">
        <v>5</v>
      </c>
      <c r="P5" s="36" t="s">
        <v>6</v>
      </c>
      <c r="Q5" s="69" t="s">
        <v>7</v>
      </c>
    </row>
    <row r="6" spans="1:17">
      <c r="A6" s="199"/>
      <c r="B6" s="99" t="s">
        <v>9</v>
      </c>
      <c r="C6" s="82">
        <v>3255</v>
      </c>
      <c r="D6" s="161">
        <v>3047</v>
      </c>
      <c r="E6" s="84">
        <v>2781</v>
      </c>
      <c r="F6" s="82">
        <f t="shared" ref="F6:F21" si="0">SUM(C6:E6)</f>
        <v>9083</v>
      </c>
      <c r="G6" s="42">
        <v>64955313</v>
      </c>
      <c r="H6" s="100">
        <f>F6*100000/G6</f>
        <v>13.983459674807509</v>
      </c>
      <c r="I6" s="98"/>
      <c r="J6" s="202"/>
      <c r="K6" s="38" t="s">
        <v>9</v>
      </c>
      <c r="L6" s="101">
        <v>3255</v>
      </c>
      <c r="M6" s="64">
        <v>3047</v>
      </c>
      <c r="N6" s="157">
        <v>2781</v>
      </c>
      <c r="O6" s="156">
        <f t="shared" ref="O6:O37" si="1">SUM(L6:N6)</f>
        <v>9083</v>
      </c>
      <c r="P6" s="64">
        <v>64955313</v>
      </c>
      <c r="Q6" s="102">
        <f>O6*100000/P6</f>
        <v>13.983459674807509</v>
      </c>
    </row>
    <row r="7" spans="1:17">
      <c r="A7" s="200"/>
      <c r="B7" s="2" t="s">
        <v>10</v>
      </c>
      <c r="C7" s="183">
        <v>66</v>
      </c>
      <c r="D7" s="184">
        <v>48</v>
      </c>
      <c r="E7" s="185">
        <v>32</v>
      </c>
      <c r="F7" s="103">
        <f t="shared" si="0"/>
        <v>146</v>
      </c>
      <c r="G7" s="79">
        <v>5689268</v>
      </c>
      <c r="H7" s="104">
        <f>F7*100000/G7</f>
        <v>2.5662352344800774</v>
      </c>
      <c r="I7" s="32"/>
      <c r="J7" s="203"/>
      <c r="K7" s="19" t="s">
        <v>10</v>
      </c>
      <c r="L7" s="181">
        <v>66</v>
      </c>
      <c r="M7" s="65">
        <v>48</v>
      </c>
      <c r="N7" s="182">
        <v>32</v>
      </c>
      <c r="O7" s="87">
        <f t="shared" si="1"/>
        <v>146</v>
      </c>
      <c r="P7" s="65">
        <v>5689268</v>
      </c>
      <c r="Q7" s="105">
        <f>O7*100000/P7</f>
        <v>2.5662352344800774</v>
      </c>
    </row>
    <row r="8" spans="1:17">
      <c r="A8" s="39">
        <v>1</v>
      </c>
      <c r="B8" s="6" t="s">
        <v>11</v>
      </c>
      <c r="C8" s="106">
        <v>99</v>
      </c>
      <c r="D8" s="178">
        <v>98</v>
      </c>
      <c r="E8" s="172">
        <v>81</v>
      </c>
      <c r="F8" s="107">
        <f t="shared" si="0"/>
        <v>278</v>
      </c>
      <c r="G8" s="75">
        <v>1206179</v>
      </c>
      <c r="H8" s="57">
        <f>F8*100000/G8</f>
        <v>23.047988731357453</v>
      </c>
      <c r="I8" s="32"/>
      <c r="J8" s="22">
        <v>1</v>
      </c>
      <c r="K8" s="81" t="s">
        <v>12</v>
      </c>
      <c r="L8" s="108">
        <v>25</v>
      </c>
      <c r="M8" s="146">
        <v>38</v>
      </c>
      <c r="N8" s="169">
        <v>32</v>
      </c>
      <c r="O8" s="109">
        <f t="shared" si="1"/>
        <v>95</v>
      </c>
      <c r="P8" s="73">
        <v>1165070</v>
      </c>
      <c r="Q8" s="17">
        <f>O8*100000/P8</f>
        <v>8.1540164968628499</v>
      </c>
    </row>
    <row r="9" spans="1:17">
      <c r="A9" s="3">
        <v>1</v>
      </c>
      <c r="B9" s="4" t="s">
        <v>13</v>
      </c>
      <c r="C9" s="110">
        <v>115</v>
      </c>
      <c r="D9" s="150">
        <v>93</v>
      </c>
      <c r="E9" s="164">
        <v>80</v>
      </c>
      <c r="F9" s="111">
        <f t="shared" si="0"/>
        <v>288</v>
      </c>
      <c r="G9" s="73">
        <v>1672586</v>
      </c>
      <c r="H9" s="57">
        <f t="shared" ref="H9:H15" si="2">F9*100000/G9</f>
        <v>17.218845548151187</v>
      </c>
      <c r="I9" s="32"/>
      <c r="J9" s="34">
        <v>1</v>
      </c>
      <c r="K9" s="58" t="s">
        <v>14</v>
      </c>
      <c r="L9" s="110">
        <v>39</v>
      </c>
      <c r="M9" s="147">
        <v>41</v>
      </c>
      <c r="N9" s="164">
        <v>31</v>
      </c>
      <c r="O9" s="112">
        <f t="shared" si="1"/>
        <v>111</v>
      </c>
      <c r="P9" s="74">
        <v>1063608</v>
      </c>
      <c r="Q9" s="57">
        <f t="shared" ref="Q9:Q10" si="3">O9*100000/P9</f>
        <v>10.436175733917008</v>
      </c>
    </row>
    <row r="10" spans="1:17" ht="14.25" customHeight="1">
      <c r="A10" s="5">
        <v>1</v>
      </c>
      <c r="B10" s="6" t="s">
        <v>15</v>
      </c>
      <c r="C10" s="110">
        <v>18</v>
      </c>
      <c r="D10" s="151">
        <v>16</v>
      </c>
      <c r="E10" s="173">
        <v>13</v>
      </c>
      <c r="F10" s="113">
        <f t="shared" si="0"/>
        <v>47</v>
      </c>
      <c r="G10" s="77">
        <v>478088</v>
      </c>
      <c r="H10" s="57">
        <f t="shared" si="2"/>
        <v>9.8308261240608417</v>
      </c>
      <c r="I10" s="17"/>
      <c r="J10" s="35">
        <v>1</v>
      </c>
      <c r="K10" s="49" t="s">
        <v>16</v>
      </c>
      <c r="L10" s="114">
        <v>59</v>
      </c>
      <c r="M10" s="148">
        <v>43</v>
      </c>
      <c r="N10" s="168">
        <v>47</v>
      </c>
      <c r="O10" s="115">
        <f t="shared" si="1"/>
        <v>149</v>
      </c>
      <c r="P10" s="73">
        <v>800785</v>
      </c>
      <c r="Q10" s="134">
        <f t="shared" si="3"/>
        <v>18.606742134280736</v>
      </c>
    </row>
    <row r="11" spans="1:17">
      <c r="A11" s="5">
        <v>1</v>
      </c>
      <c r="B11" s="6" t="s">
        <v>17</v>
      </c>
      <c r="C11" s="110">
        <v>15</v>
      </c>
      <c r="D11" s="151">
        <v>17</v>
      </c>
      <c r="E11" s="173">
        <v>22</v>
      </c>
      <c r="F11" s="113">
        <f t="shared" si="0"/>
        <v>54</v>
      </c>
      <c r="G11" s="74">
        <v>485599</v>
      </c>
      <c r="H11" s="57">
        <f t="shared" si="2"/>
        <v>11.120286491529018</v>
      </c>
      <c r="I11" s="17"/>
      <c r="J11" s="20"/>
      <c r="K11" s="50" t="s">
        <v>5</v>
      </c>
      <c r="L11" s="116">
        <f>SUM(L8:L10)</f>
        <v>123</v>
      </c>
      <c r="M11" s="54">
        <f>SUM(M8:M10)</f>
        <v>122</v>
      </c>
      <c r="N11" s="170">
        <f>SUM(N8:N10)</f>
        <v>110</v>
      </c>
      <c r="O11" s="55">
        <f t="shared" si="1"/>
        <v>355</v>
      </c>
      <c r="P11" s="72">
        <f>SUM(P8:P10)</f>
        <v>3029463</v>
      </c>
      <c r="Q11" s="67">
        <f>O11*100000/P11</f>
        <v>11.7182484156433</v>
      </c>
    </row>
    <row r="12" spans="1:17">
      <c r="A12" s="31">
        <v>1</v>
      </c>
      <c r="B12" s="6" t="s">
        <v>18</v>
      </c>
      <c r="C12" s="110">
        <v>39</v>
      </c>
      <c r="D12" s="151">
        <v>25</v>
      </c>
      <c r="E12" s="174">
        <v>25</v>
      </c>
      <c r="F12" s="113">
        <f t="shared" si="0"/>
        <v>89</v>
      </c>
      <c r="G12" s="73">
        <v>455079</v>
      </c>
      <c r="H12" s="57">
        <f t="shared" si="2"/>
        <v>19.557043941821089</v>
      </c>
      <c r="I12" s="17"/>
      <c r="J12" s="23">
        <v>2</v>
      </c>
      <c r="K12" s="51" t="s">
        <v>19</v>
      </c>
      <c r="L12" s="108">
        <v>46</v>
      </c>
      <c r="M12" s="149">
        <v>35</v>
      </c>
      <c r="N12" s="162">
        <v>39</v>
      </c>
      <c r="O12" s="117">
        <f t="shared" si="1"/>
        <v>120</v>
      </c>
      <c r="P12" s="73">
        <v>631339</v>
      </c>
      <c r="Q12" s="17">
        <f t="shared" ref="Q12:Q16" si="4">O12*100000/P12</f>
        <v>19.007221160105743</v>
      </c>
    </row>
    <row r="13" spans="1:17">
      <c r="A13" s="5">
        <v>1</v>
      </c>
      <c r="B13" s="8" t="s">
        <v>20</v>
      </c>
      <c r="C13" s="110">
        <v>4</v>
      </c>
      <c r="D13" s="151">
        <v>4</v>
      </c>
      <c r="E13" s="164">
        <v>3</v>
      </c>
      <c r="F13" s="113">
        <f t="shared" si="0"/>
        <v>11</v>
      </c>
      <c r="G13" s="74">
        <v>247364</v>
      </c>
      <c r="H13" s="57">
        <f t="shared" si="2"/>
        <v>4.4468879869342341</v>
      </c>
      <c r="I13" s="17"/>
      <c r="J13" s="26">
        <v>2</v>
      </c>
      <c r="K13" s="58" t="s">
        <v>21</v>
      </c>
      <c r="L13" s="110">
        <v>47</v>
      </c>
      <c r="M13" s="147">
        <v>41</v>
      </c>
      <c r="N13" s="165">
        <v>29</v>
      </c>
      <c r="O13" s="112">
        <f t="shared" si="1"/>
        <v>117</v>
      </c>
      <c r="P13" s="77">
        <v>758188</v>
      </c>
      <c r="Q13" s="57">
        <f t="shared" si="4"/>
        <v>15.431528855640027</v>
      </c>
    </row>
    <row r="14" spans="1:17">
      <c r="A14" s="5">
        <v>1</v>
      </c>
      <c r="B14" s="6" t="s">
        <v>22</v>
      </c>
      <c r="C14" s="110">
        <v>56</v>
      </c>
      <c r="D14" s="151">
        <v>56</v>
      </c>
      <c r="E14" s="173">
        <v>48</v>
      </c>
      <c r="F14" s="113">
        <f t="shared" si="0"/>
        <v>160</v>
      </c>
      <c r="G14" s="74">
        <v>753937</v>
      </c>
      <c r="H14" s="57">
        <f t="shared" si="2"/>
        <v>21.221932336521487</v>
      </c>
      <c r="I14" s="17"/>
      <c r="J14" s="28">
        <v>2</v>
      </c>
      <c r="K14" s="58" t="s">
        <v>23</v>
      </c>
      <c r="L14" s="118">
        <v>11</v>
      </c>
      <c r="M14" s="150">
        <v>10</v>
      </c>
      <c r="N14" s="164">
        <v>4</v>
      </c>
      <c r="O14" s="119">
        <f t="shared" si="1"/>
        <v>25</v>
      </c>
      <c r="P14" s="74">
        <v>212424</v>
      </c>
      <c r="Q14" s="17">
        <f t="shared" si="4"/>
        <v>11.768915000188302</v>
      </c>
    </row>
    <row r="15" spans="1:17">
      <c r="A15" s="5">
        <v>1</v>
      </c>
      <c r="B15" s="6" t="s">
        <v>24</v>
      </c>
      <c r="C15" s="114">
        <v>42</v>
      </c>
      <c r="D15" s="153">
        <v>39</v>
      </c>
      <c r="E15" s="175">
        <v>28</v>
      </c>
      <c r="F15" s="121">
        <f t="shared" si="0"/>
        <v>109</v>
      </c>
      <c r="G15" s="73">
        <v>405368</v>
      </c>
      <c r="H15" s="57">
        <f t="shared" si="2"/>
        <v>26.889147638688797</v>
      </c>
      <c r="I15" s="21"/>
      <c r="J15" s="28">
        <v>2</v>
      </c>
      <c r="K15" s="58" t="s">
        <v>25</v>
      </c>
      <c r="L15" s="110">
        <v>14</v>
      </c>
      <c r="M15" s="147">
        <v>10</v>
      </c>
      <c r="N15" s="167">
        <v>18</v>
      </c>
      <c r="O15" s="112">
        <f t="shared" si="1"/>
        <v>42</v>
      </c>
      <c r="P15" s="74">
        <v>283650</v>
      </c>
      <c r="Q15" s="57">
        <f t="shared" si="4"/>
        <v>14.806980433632999</v>
      </c>
    </row>
    <row r="16" spans="1:17">
      <c r="A16" s="9"/>
      <c r="B16" s="10" t="s">
        <v>5</v>
      </c>
      <c r="C16" s="122">
        <f>SUM(C8:C15)</f>
        <v>388</v>
      </c>
      <c r="D16" s="46">
        <f>SUM(D8:D15)</f>
        <v>348</v>
      </c>
      <c r="E16" s="45">
        <f>SUM(E8:E15)</f>
        <v>300</v>
      </c>
      <c r="F16" s="70">
        <f t="shared" si="0"/>
        <v>1036</v>
      </c>
      <c r="G16" s="45">
        <f>SUM(G8:G15)</f>
        <v>5704200</v>
      </c>
      <c r="H16" s="41">
        <f>F16*100000/G16</f>
        <v>18.162056028890994</v>
      </c>
      <c r="I16" s="17"/>
      <c r="J16" s="23">
        <v>2</v>
      </c>
      <c r="K16" s="49" t="s">
        <v>26</v>
      </c>
      <c r="L16" s="114">
        <v>19</v>
      </c>
      <c r="M16" s="148">
        <v>15</v>
      </c>
      <c r="N16" s="168">
        <v>16</v>
      </c>
      <c r="O16" s="115">
        <f t="shared" si="1"/>
        <v>50</v>
      </c>
      <c r="P16" s="73">
        <v>256692</v>
      </c>
      <c r="Q16" s="134">
        <f t="shared" si="4"/>
        <v>19.478596917706824</v>
      </c>
    </row>
    <row r="17" spans="1:17">
      <c r="A17" s="5">
        <v>2</v>
      </c>
      <c r="B17" s="6" t="s">
        <v>27</v>
      </c>
      <c r="C17" s="108">
        <v>28</v>
      </c>
      <c r="D17" s="146">
        <v>17</v>
      </c>
      <c r="E17" s="162">
        <v>27</v>
      </c>
      <c r="F17" s="123">
        <f t="shared" si="0"/>
        <v>72</v>
      </c>
      <c r="G17" s="78">
        <v>535953</v>
      </c>
      <c r="H17" s="57">
        <f t="shared" ref="H17:H21" si="5">F17*100000/G17</f>
        <v>13.434013803449183</v>
      </c>
      <c r="I17" s="17"/>
      <c r="J17" s="20"/>
      <c r="K17" s="53" t="s">
        <v>5</v>
      </c>
      <c r="L17" s="124">
        <f>SUM(L12:L16)</f>
        <v>137</v>
      </c>
      <c r="M17" s="54">
        <f>SUM(M12:M16)</f>
        <v>111</v>
      </c>
      <c r="N17" s="170">
        <f>SUM(N12:N16)</f>
        <v>106</v>
      </c>
      <c r="O17" s="55">
        <f t="shared" si="1"/>
        <v>354</v>
      </c>
      <c r="P17" s="72">
        <f>SUM(P12:P16)</f>
        <v>2142293</v>
      </c>
      <c r="Q17" s="67">
        <f>O17*100000/P17</f>
        <v>16.52435031062511</v>
      </c>
    </row>
    <row r="18" spans="1:17">
      <c r="A18" s="3">
        <v>2</v>
      </c>
      <c r="B18" s="6" t="s">
        <v>28</v>
      </c>
      <c r="C18" s="110">
        <v>81</v>
      </c>
      <c r="D18" s="147">
        <v>71</v>
      </c>
      <c r="E18" s="173">
        <v>63</v>
      </c>
      <c r="F18" s="125">
        <f t="shared" si="0"/>
        <v>215</v>
      </c>
      <c r="G18" s="73">
        <v>857682</v>
      </c>
      <c r="H18" s="57">
        <f t="shared" si="5"/>
        <v>25.06756583442348</v>
      </c>
      <c r="I18" s="32"/>
      <c r="J18" s="23">
        <v>3</v>
      </c>
      <c r="K18" s="51" t="s">
        <v>29</v>
      </c>
      <c r="L18" s="108">
        <v>125</v>
      </c>
      <c r="M18" s="149">
        <v>98</v>
      </c>
      <c r="N18" s="166">
        <v>106</v>
      </c>
      <c r="O18" s="117">
        <f t="shared" si="1"/>
        <v>329</v>
      </c>
      <c r="P18" s="73">
        <v>1405889</v>
      </c>
      <c r="Q18" s="17">
        <f t="shared" ref="Q18:Q25" si="6">O18*100000/P18</f>
        <v>23.401562996794198</v>
      </c>
    </row>
    <row r="19" spans="1:17">
      <c r="A19" s="5">
        <v>2</v>
      </c>
      <c r="B19" s="8" t="s">
        <v>30</v>
      </c>
      <c r="C19" s="118">
        <v>58</v>
      </c>
      <c r="D19" s="150">
        <v>56</v>
      </c>
      <c r="E19" s="174">
        <v>47</v>
      </c>
      <c r="F19" s="111">
        <f t="shared" si="0"/>
        <v>161</v>
      </c>
      <c r="G19" s="74">
        <v>995102</v>
      </c>
      <c r="H19" s="57">
        <f t="shared" si="5"/>
        <v>16.179245946646674</v>
      </c>
      <c r="I19" s="17"/>
      <c r="J19" s="26">
        <v>3</v>
      </c>
      <c r="K19" s="48" t="s">
        <v>31</v>
      </c>
      <c r="L19" s="110">
        <v>61</v>
      </c>
      <c r="M19" s="147">
        <v>67</v>
      </c>
      <c r="N19" s="164">
        <v>59</v>
      </c>
      <c r="O19" s="112">
        <f t="shared" si="1"/>
        <v>187</v>
      </c>
      <c r="P19" s="77">
        <v>692852</v>
      </c>
      <c r="Q19" s="57">
        <f t="shared" si="6"/>
        <v>26.989891058985179</v>
      </c>
    </row>
    <row r="20" spans="1:17">
      <c r="A20" s="5">
        <v>2</v>
      </c>
      <c r="B20" s="6" t="s">
        <v>32</v>
      </c>
      <c r="C20" s="110">
        <v>31</v>
      </c>
      <c r="D20" s="151">
        <v>25</v>
      </c>
      <c r="E20" s="164">
        <v>21</v>
      </c>
      <c r="F20" s="113">
        <f t="shared" si="0"/>
        <v>77</v>
      </c>
      <c r="G20" s="73">
        <v>602587</v>
      </c>
      <c r="H20" s="57">
        <f t="shared" si="5"/>
        <v>12.778237831217734</v>
      </c>
      <c r="I20" s="17"/>
      <c r="J20" s="23">
        <v>3</v>
      </c>
      <c r="K20" s="48" t="s">
        <v>33</v>
      </c>
      <c r="L20" s="118">
        <v>58</v>
      </c>
      <c r="M20" s="150">
        <v>51</v>
      </c>
      <c r="N20" s="167">
        <v>37</v>
      </c>
      <c r="O20" s="119">
        <f t="shared" si="1"/>
        <v>146</v>
      </c>
      <c r="P20" s="74">
        <v>477740</v>
      </c>
      <c r="Q20" s="57">
        <f t="shared" si="6"/>
        <v>30.560555950935655</v>
      </c>
    </row>
    <row r="21" spans="1:17">
      <c r="A21" s="7">
        <v>2</v>
      </c>
      <c r="B21" s="4" t="s">
        <v>34</v>
      </c>
      <c r="C21" s="114">
        <v>20</v>
      </c>
      <c r="D21" s="153">
        <v>24</v>
      </c>
      <c r="E21" s="175">
        <v>30</v>
      </c>
      <c r="F21" s="121">
        <f t="shared" si="0"/>
        <v>74</v>
      </c>
      <c r="G21" s="77">
        <v>460698</v>
      </c>
      <c r="H21" s="57">
        <f t="shared" si="5"/>
        <v>16.062583297518113</v>
      </c>
      <c r="I21" s="21"/>
      <c r="J21" s="26">
        <v>3</v>
      </c>
      <c r="K21" s="49" t="s">
        <v>35</v>
      </c>
      <c r="L21" s="110">
        <v>16</v>
      </c>
      <c r="M21" s="147">
        <v>29</v>
      </c>
      <c r="N21" s="165">
        <v>12</v>
      </c>
      <c r="O21" s="112">
        <f t="shared" si="1"/>
        <v>57</v>
      </c>
      <c r="P21" s="73">
        <v>551562</v>
      </c>
      <c r="Q21" s="57">
        <f t="shared" si="6"/>
        <v>10.334286988588772</v>
      </c>
    </row>
    <row r="22" spans="1:17">
      <c r="A22" s="9"/>
      <c r="B22" s="10" t="s">
        <v>5</v>
      </c>
      <c r="C22" s="122">
        <f>SUM(C17:C21)</f>
        <v>218</v>
      </c>
      <c r="D22" s="46">
        <f>SUM(D17:D21)</f>
        <v>193</v>
      </c>
      <c r="E22" s="45">
        <f>SUM(E17:E21)</f>
        <v>188</v>
      </c>
      <c r="F22" s="70">
        <f>SUM(C22:E22)</f>
        <v>599</v>
      </c>
      <c r="G22" s="45">
        <f>SUM(G17:G21)</f>
        <v>3452022</v>
      </c>
      <c r="H22" s="41">
        <f>F22*100000/G22</f>
        <v>17.352148972399366</v>
      </c>
      <c r="I22" s="17"/>
      <c r="J22" s="28">
        <v>3</v>
      </c>
      <c r="K22" s="48" t="s">
        <v>36</v>
      </c>
      <c r="L22" s="118">
        <v>85</v>
      </c>
      <c r="M22" s="150">
        <v>77</v>
      </c>
      <c r="N22" s="164">
        <v>67</v>
      </c>
      <c r="O22" s="119">
        <f t="shared" si="1"/>
        <v>229</v>
      </c>
      <c r="P22" s="74">
        <v>667807</v>
      </c>
      <c r="Q22" s="57">
        <f t="shared" si="6"/>
        <v>34.291344654967681</v>
      </c>
    </row>
    <row r="23" spans="1:17">
      <c r="A23" s="5">
        <v>3</v>
      </c>
      <c r="B23" s="6" t="s">
        <v>37</v>
      </c>
      <c r="C23" s="108">
        <v>44</v>
      </c>
      <c r="D23" s="155">
        <v>26</v>
      </c>
      <c r="E23" s="162">
        <v>27</v>
      </c>
      <c r="F23" s="126">
        <f t="shared" ref="F23:F54" si="7">SUM(C23:E23)</f>
        <v>97</v>
      </c>
      <c r="G23" s="73">
        <v>729076</v>
      </c>
      <c r="H23" s="57">
        <f t="shared" ref="H23:H27" si="8">F23*100000/G23</f>
        <v>13.304511463825445</v>
      </c>
      <c r="I23" s="17"/>
      <c r="J23" s="30">
        <v>3</v>
      </c>
      <c r="K23" s="48" t="s">
        <v>38</v>
      </c>
      <c r="L23" s="110">
        <v>46</v>
      </c>
      <c r="M23" s="151">
        <v>65</v>
      </c>
      <c r="N23" s="167">
        <v>55</v>
      </c>
      <c r="O23" s="127">
        <f t="shared" si="1"/>
        <v>166</v>
      </c>
      <c r="P23" s="73">
        <v>525805</v>
      </c>
      <c r="Q23" s="57">
        <f t="shared" si="6"/>
        <v>31.570639305445937</v>
      </c>
    </row>
    <row r="24" spans="1:17">
      <c r="A24" s="3">
        <v>3</v>
      </c>
      <c r="B24" s="4" t="s">
        <v>39</v>
      </c>
      <c r="C24" s="110">
        <v>15</v>
      </c>
      <c r="D24" s="150">
        <v>23</v>
      </c>
      <c r="E24" s="173">
        <v>27</v>
      </c>
      <c r="F24" s="111">
        <f t="shared" si="7"/>
        <v>65</v>
      </c>
      <c r="G24" s="74">
        <v>332526</v>
      </c>
      <c r="H24" s="57">
        <f t="shared" si="8"/>
        <v>19.547343666359925</v>
      </c>
      <c r="I24" s="17"/>
      <c r="J24" s="26">
        <v>3</v>
      </c>
      <c r="K24" s="48" t="s">
        <v>40</v>
      </c>
      <c r="L24" s="118">
        <v>15</v>
      </c>
      <c r="M24" s="147">
        <v>14</v>
      </c>
      <c r="N24" s="165">
        <v>4</v>
      </c>
      <c r="O24" s="112">
        <f t="shared" si="1"/>
        <v>33</v>
      </c>
      <c r="P24" s="74">
        <v>224370</v>
      </c>
      <c r="Q24" s="57">
        <f t="shared" si="6"/>
        <v>14.707848642866693</v>
      </c>
    </row>
    <row r="25" spans="1:17" ht="14.25" customHeight="1">
      <c r="A25" s="5">
        <v>3</v>
      </c>
      <c r="B25" s="6" t="s">
        <v>41</v>
      </c>
      <c r="C25" s="118">
        <v>90</v>
      </c>
      <c r="D25" s="147">
        <v>49</v>
      </c>
      <c r="E25" s="173">
        <v>56</v>
      </c>
      <c r="F25" s="125">
        <f t="shared" si="7"/>
        <v>195</v>
      </c>
      <c r="G25" s="73">
        <v>1072949</v>
      </c>
      <c r="H25" s="57">
        <f t="shared" si="8"/>
        <v>18.174209584984933</v>
      </c>
      <c r="I25" s="17"/>
      <c r="J25" s="23">
        <v>3</v>
      </c>
      <c r="K25" s="52" t="s">
        <v>42</v>
      </c>
      <c r="L25" s="128">
        <v>10</v>
      </c>
      <c r="M25" s="152">
        <v>9</v>
      </c>
      <c r="N25" s="163">
        <v>5</v>
      </c>
      <c r="O25" s="129">
        <f t="shared" si="1"/>
        <v>24</v>
      </c>
      <c r="P25" s="73">
        <v>1251570</v>
      </c>
      <c r="Q25" s="134">
        <f t="shared" si="6"/>
        <v>1.9175915050696326</v>
      </c>
    </row>
    <row r="26" spans="1:17">
      <c r="A26" s="5">
        <v>3</v>
      </c>
      <c r="B26" s="8" t="s">
        <v>43</v>
      </c>
      <c r="C26" s="110">
        <v>32</v>
      </c>
      <c r="D26" s="147">
        <v>27</v>
      </c>
      <c r="E26" s="173">
        <v>21</v>
      </c>
      <c r="F26" s="125">
        <f t="shared" si="7"/>
        <v>80</v>
      </c>
      <c r="G26" s="74">
        <v>548199</v>
      </c>
      <c r="H26" s="57">
        <f t="shared" si="8"/>
        <v>14.593240775703713</v>
      </c>
      <c r="I26" s="17"/>
      <c r="J26" s="20"/>
      <c r="K26" s="50" t="s">
        <v>5</v>
      </c>
      <c r="L26" s="124">
        <f>SUM(L18:L25)</f>
        <v>416</v>
      </c>
      <c r="M26" s="54">
        <f>SUM(M18:M25)</f>
        <v>410</v>
      </c>
      <c r="N26" s="170">
        <f>SUM(N18:N25)</f>
        <v>345</v>
      </c>
      <c r="O26" s="72">
        <f t="shared" si="1"/>
        <v>1171</v>
      </c>
      <c r="P26" s="54">
        <f>SUM(P18:P25)</f>
        <v>5797595</v>
      </c>
      <c r="Q26" s="67">
        <f>O26*100000/P26</f>
        <v>20.198030390187654</v>
      </c>
    </row>
    <row r="27" spans="1:17">
      <c r="A27" s="5">
        <v>3</v>
      </c>
      <c r="B27" s="6" t="s">
        <v>44</v>
      </c>
      <c r="C27" s="114">
        <v>10</v>
      </c>
      <c r="D27" s="148">
        <v>7</v>
      </c>
      <c r="E27" s="175">
        <v>11</v>
      </c>
      <c r="F27" s="130">
        <f t="shared" si="7"/>
        <v>28</v>
      </c>
      <c r="G27" s="74">
        <v>329858</v>
      </c>
      <c r="H27" s="57">
        <f t="shared" si="8"/>
        <v>8.4885011125999679</v>
      </c>
      <c r="I27" s="21"/>
      <c r="J27" s="23">
        <v>4</v>
      </c>
      <c r="K27" s="51" t="s">
        <v>45</v>
      </c>
      <c r="L27" s="108">
        <v>60</v>
      </c>
      <c r="M27" s="146">
        <v>59</v>
      </c>
      <c r="N27" s="162">
        <v>55</v>
      </c>
      <c r="O27" s="109">
        <f t="shared" si="1"/>
        <v>174</v>
      </c>
      <c r="P27" s="73">
        <v>851690</v>
      </c>
      <c r="Q27" s="17">
        <f t="shared" ref="Q27:Q34" si="9">O27*100000/P27</f>
        <v>20.429968650565346</v>
      </c>
    </row>
    <row r="28" spans="1:17">
      <c r="A28" s="9"/>
      <c r="B28" s="10" t="s">
        <v>5</v>
      </c>
      <c r="C28" s="122">
        <f>SUM(C23:C27)</f>
        <v>191</v>
      </c>
      <c r="D28" s="46">
        <f>SUM(D23:D27)</f>
        <v>132</v>
      </c>
      <c r="E28" s="45">
        <f>SUM(E23:E27)</f>
        <v>142</v>
      </c>
      <c r="F28" s="70">
        <f t="shared" si="7"/>
        <v>465</v>
      </c>
      <c r="G28" s="45">
        <f>SUM(G23:G27)</f>
        <v>3012608</v>
      </c>
      <c r="H28" s="41">
        <f>F28*100000/G28</f>
        <v>15.435131288239292</v>
      </c>
      <c r="I28" s="17"/>
      <c r="J28" s="26">
        <v>4</v>
      </c>
      <c r="K28" s="58" t="s">
        <v>46</v>
      </c>
      <c r="L28" s="110">
        <v>35</v>
      </c>
      <c r="M28" s="147">
        <v>35</v>
      </c>
      <c r="N28" s="167">
        <v>32</v>
      </c>
      <c r="O28" s="112">
        <f t="shared" si="1"/>
        <v>102</v>
      </c>
      <c r="P28" s="77">
        <v>845540</v>
      </c>
      <c r="Q28" s="57">
        <f t="shared" si="9"/>
        <v>12.063296828062541</v>
      </c>
    </row>
    <row r="29" spans="1:17">
      <c r="A29" s="40">
        <v>4</v>
      </c>
      <c r="B29" s="33" t="s">
        <v>26</v>
      </c>
      <c r="C29" s="108">
        <v>19</v>
      </c>
      <c r="D29" s="155">
        <v>15</v>
      </c>
      <c r="E29" s="162">
        <v>16</v>
      </c>
      <c r="F29" s="126">
        <f t="shared" si="7"/>
        <v>50</v>
      </c>
      <c r="G29" s="73">
        <v>256692</v>
      </c>
      <c r="H29" s="57">
        <f t="shared" ref="H29:H36" si="10">F29*100000/G29</f>
        <v>19.478596917706824</v>
      </c>
      <c r="I29" s="17"/>
      <c r="J29" s="26">
        <v>4</v>
      </c>
      <c r="K29" s="58" t="s">
        <v>47</v>
      </c>
      <c r="L29" s="118">
        <v>57</v>
      </c>
      <c r="M29" s="150">
        <v>56</v>
      </c>
      <c r="N29" s="167">
        <v>60</v>
      </c>
      <c r="O29" s="119">
        <f t="shared" si="1"/>
        <v>173</v>
      </c>
      <c r="P29" s="74">
        <v>848559</v>
      </c>
      <c r="Q29" s="57">
        <f t="shared" si="9"/>
        <v>20.387503992061838</v>
      </c>
    </row>
    <row r="30" spans="1:17">
      <c r="A30" s="3">
        <v>4</v>
      </c>
      <c r="B30" s="4" t="s">
        <v>12</v>
      </c>
      <c r="C30" s="110">
        <v>25</v>
      </c>
      <c r="D30" s="147">
        <v>38</v>
      </c>
      <c r="E30" s="176">
        <v>32</v>
      </c>
      <c r="F30" s="125">
        <f t="shared" si="7"/>
        <v>95</v>
      </c>
      <c r="G30" s="74">
        <v>1165070</v>
      </c>
      <c r="H30" s="57">
        <f t="shared" si="10"/>
        <v>8.1540164968628499</v>
      </c>
      <c r="I30" s="17"/>
      <c r="J30" s="26">
        <v>4</v>
      </c>
      <c r="K30" s="58" t="s">
        <v>48</v>
      </c>
      <c r="L30" s="110">
        <v>63</v>
      </c>
      <c r="M30" s="147">
        <v>78</v>
      </c>
      <c r="N30" s="167">
        <v>57</v>
      </c>
      <c r="O30" s="112">
        <f t="shared" si="1"/>
        <v>198</v>
      </c>
      <c r="P30" s="73">
        <v>886628</v>
      </c>
      <c r="Q30" s="17">
        <f t="shared" si="9"/>
        <v>22.331800935679901</v>
      </c>
    </row>
    <row r="31" spans="1:17">
      <c r="A31" s="11">
        <v>4</v>
      </c>
      <c r="B31" s="6" t="s">
        <v>14</v>
      </c>
      <c r="C31" s="118">
        <v>39</v>
      </c>
      <c r="D31" s="150">
        <v>41</v>
      </c>
      <c r="E31" s="162">
        <v>31</v>
      </c>
      <c r="F31" s="111">
        <f t="shared" si="7"/>
        <v>111</v>
      </c>
      <c r="G31" s="73">
        <v>1063608</v>
      </c>
      <c r="H31" s="57">
        <f t="shared" si="10"/>
        <v>10.436175733917008</v>
      </c>
      <c r="I31" s="17"/>
      <c r="J31" s="26">
        <v>4</v>
      </c>
      <c r="K31" s="58" t="s">
        <v>49</v>
      </c>
      <c r="L31" s="118">
        <v>21</v>
      </c>
      <c r="M31" s="150">
        <v>13</v>
      </c>
      <c r="N31" s="165">
        <v>8</v>
      </c>
      <c r="O31" s="119">
        <f t="shared" si="1"/>
        <v>42</v>
      </c>
      <c r="P31" s="74">
        <v>525672</v>
      </c>
      <c r="Q31" s="57">
        <f t="shared" si="9"/>
        <v>7.9897730904442312</v>
      </c>
    </row>
    <row r="32" spans="1:17" ht="14.25" customHeight="1">
      <c r="A32" s="7">
        <v>4</v>
      </c>
      <c r="B32" s="6" t="s">
        <v>16</v>
      </c>
      <c r="C32" s="110">
        <v>59</v>
      </c>
      <c r="D32" s="147">
        <v>43</v>
      </c>
      <c r="E32" s="173">
        <v>47</v>
      </c>
      <c r="F32" s="125">
        <f t="shared" si="7"/>
        <v>149</v>
      </c>
      <c r="G32" s="74">
        <v>800785</v>
      </c>
      <c r="H32" s="57">
        <f t="shared" si="10"/>
        <v>18.606742134280736</v>
      </c>
      <c r="I32" s="17"/>
      <c r="J32" s="26">
        <v>4</v>
      </c>
      <c r="K32" s="58" t="s">
        <v>50</v>
      </c>
      <c r="L32" s="110">
        <v>5</v>
      </c>
      <c r="M32" s="147">
        <v>3</v>
      </c>
      <c r="N32" s="167">
        <v>6</v>
      </c>
      <c r="O32" s="112">
        <f t="shared" si="1"/>
        <v>14</v>
      </c>
      <c r="P32" s="73">
        <v>194153</v>
      </c>
      <c r="Q32" s="57">
        <f t="shared" si="9"/>
        <v>7.2108079710331543</v>
      </c>
    </row>
    <row r="33" spans="1:17">
      <c r="A33" s="7">
        <v>4</v>
      </c>
      <c r="B33" s="6" t="s">
        <v>21</v>
      </c>
      <c r="C33" s="118">
        <v>47</v>
      </c>
      <c r="D33" s="147">
        <v>41</v>
      </c>
      <c r="E33" s="174">
        <v>29</v>
      </c>
      <c r="F33" s="125">
        <f t="shared" si="7"/>
        <v>117</v>
      </c>
      <c r="G33" s="73">
        <v>758188</v>
      </c>
      <c r="H33" s="57">
        <f t="shared" si="10"/>
        <v>15.431528855640027</v>
      </c>
      <c r="I33" s="17"/>
      <c r="J33" s="28">
        <v>4</v>
      </c>
      <c r="K33" s="48" t="s">
        <v>51</v>
      </c>
      <c r="L33" s="118">
        <v>39</v>
      </c>
      <c r="M33" s="150">
        <v>36</v>
      </c>
      <c r="N33" s="167">
        <v>38</v>
      </c>
      <c r="O33" s="119">
        <f t="shared" si="1"/>
        <v>113</v>
      </c>
      <c r="P33" s="74">
        <v>472639</v>
      </c>
      <c r="Q33" s="17">
        <f t="shared" si="9"/>
        <v>23.908310571070096</v>
      </c>
    </row>
    <row r="34" spans="1:17" ht="14.25" customHeight="1">
      <c r="A34" s="7">
        <v>4</v>
      </c>
      <c r="B34" s="6" t="s">
        <v>19</v>
      </c>
      <c r="C34" s="110">
        <v>46</v>
      </c>
      <c r="D34" s="150">
        <v>35</v>
      </c>
      <c r="E34" s="164">
        <v>39</v>
      </c>
      <c r="F34" s="111">
        <f t="shared" si="7"/>
        <v>120</v>
      </c>
      <c r="G34" s="74">
        <v>631339</v>
      </c>
      <c r="H34" s="57">
        <f t="shared" si="10"/>
        <v>19.007221160105743</v>
      </c>
      <c r="I34" s="17"/>
      <c r="J34" s="23">
        <v>4</v>
      </c>
      <c r="K34" s="49" t="s">
        <v>52</v>
      </c>
      <c r="L34" s="128">
        <v>44</v>
      </c>
      <c r="M34" s="153">
        <v>47</v>
      </c>
      <c r="N34" s="168">
        <v>59</v>
      </c>
      <c r="O34" s="131">
        <f t="shared" si="1"/>
        <v>150</v>
      </c>
      <c r="P34" s="73">
        <v>522689</v>
      </c>
      <c r="Q34" s="134">
        <f t="shared" si="9"/>
        <v>28.697753348549519</v>
      </c>
    </row>
    <row r="35" spans="1:17">
      <c r="A35" s="7">
        <v>4</v>
      </c>
      <c r="B35" s="6" t="s">
        <v>23</v>
      </c>
      <c r="C35" s="110">
        <v>11</v>
      </c>
      <c r="D35" s="147">
        <v>10</v>
      </c>
      <c r="E35" s="173">
        <v>4</v>
      </c>
      <c r="F35" s="125">
        <f t="shared" si="7"/>
        <v>25</v>
      </c>
      <c r="G35" s="73">
        <v>212424</v>
      </c>
      <c r="H35" s="57">
        <f t="shared" si="10"/>
        <v>11.768915000188302</v>
      </c>
      <c r="I35" s="17"/>
      <c r="J35" s="20"/>
      <c r="K35" s="50" t="s">
        <v>5</v>
      </c>
      <c r="L35" s="132">
        <f>SUM(L27:L34)</f>
        <v>324</v>
      </c>
      <c r="M35" s="54">
        <f>SUM(M27:M34)</f>
        <v>327</v>
      </c>
      <c r="N35" s="170">
        <f>SUM(N27:N34)</f>
        <v>315</v>
      </c>
      <c r="O35" s="55">
        <f t="shared" si="1"/>
        <v>966</v>
      </c>
      <c r="P35" s="55">
        <f>SUM(P27:P34)</f>
        <v>5147570</v>
      </c>
      <c r="Q35" s="67">
        <f>O35*100000/P35</f>
        <v>18.766136254582261</v>
      </c>
    </row>
    <row r="36" spans="1:17" ht="14.25" customHeight="1">
      <c r="A36" s="7">
        <v>4</v>
      </c>
      <c r="B36" s="6" t="s">
        <v>25</v>
      </c>
      <c r="C36" s="114">
        <v>14</v>
      </c>
      <c r="D36" s="148">
        <v>10</v>
      </c>
      <c r="E36" s="175">
        <v>18</v>
      </c>
      <c r="F36" s="130">
        <f t="shared" si="7"/>
        <v>42</v>
      </c>
      <c r="G36" s="77">
        <v>283650</v>
      </c>
      <c r="H36" s="57">
        <f t="shared" si="10"/>
        <v>14.806980433632999</v>
      </c>
      <c r="I36" s="21"/>
      <c r="J36" s="25">
        <v>5</v>
      </c>
      <c r="K36" s="51" t="s">
        <v>53</v>
      </c>
      <c r="L36" s="106">
        <v>160</v>
      </c>
      <c r="M36" s="149">
        <v>165</v>
      </c>
      <c r="N36" s="162">
        <v>141</v>
      </c>
      <c r="O36" s="117">
        <f t="shared" si="1"/>
        <v>466</v>
      </c>
      <c r="P36" s="73">
        <v>2615341</v>
      </c>
      <c r="Q36" s="17">
        <f t="shared" ref="Q36:Q39" si="11">O36*100000/P36</f>
        <v>17.817944199245911</v>
      </c>
    </row>
    <row r="37" spans="1:17">
      <c r="A37" s="9"/>
      <c r="B37" s="10" t="s">
        <v>5</v>
      </c>
      <c r="C37" s="70">
        <f>SUM(C29:C36)</f>
        <v>260</v>
      </c>
      <c r="D37" s="46">
        <f>SUM(D29:D36)</f>
        <v>233</v>
      </c>
      <c r="E37" s="45">
        <f>SUM(E29:E36)</f>
        <v>216</v>
      </c>
      <c r="F37" s="70">
        <f t="shared" si="7"/>
        <v>709</v>
      </c>
      <c r="G37" s="45">
        <f>SUM(G29:G36)</f>
        <v>5171756</v>
      </c>
      <c r="H37" s="41">
        <f>F37*100000/G37</f>
        <v>13.70907676232212</v>
      </c>
      <c r="I37" s="17"/>
      <c r="J37" s="23">
        <v>5</v>
      </c>
      <c r="K37" s="59" t="s">
        <v>54</v>
      </c>
      <c r="L37" s="118">
        <v>51</v>
      </c>
      <c r="M37" s="147">
        <v>30</v>
      </c>
      <c r="N37" s="167">
        <v>22</v>
      </c>
      <c r="O37" s="112">
        <f t="shared" si="1"/>
        <v>103</v>
      </c>
      <c r="P37" s="74">
        <v>1576343</v>
      </c>
      <c r="Q37" s="57">
        <f t="shared" si="11"/>
        <v>6.5341109136780506</v>
      </c>
    </row>
    <row r="38" spans="1:17">
      <c r="A38" s="40">
        <v>5</v>
      </c>
      <c r="B38" s="6" t="s">
        <v>46</v>
      </c>
      <c r="C38" s="108">
        <v>35</v>
      </c>
      <c r="D38" s="149">
        <v>35</v>
      </c>
      <c r="E38" s="177">
        <v>32</v>
      </c>
      <c r="F38" s="133">
        <f t="shared" si="7"/>
        <v>102</v>
      </c>
      <c r="G38" s="73">
        <v>845540</v>
      </c>
      <c r="H38" s="57">
        <f t="shared" ref="H38:H45" si="12">F38*100000/G38</f>
        <v>12.063296828062541</v>
      </c>
      <c r="I38" s="17"/>
      <c r="J38" s="26">
        <v>5</v>
      </c>
      <c r="K38" s="58" t="s">
        <v>55</v>
      </c>
      <c r="L38" s="110">
        <v>96</v>
      </c>
      <c r="M38" s="150">
        <v>73</v>
      </c>
      <c r="N38" s="165">
        <v>86</v>
      </c>
      <c r="O38" s="119">
        <f t="shared" ref="O38:O69" si="13">SUM(L38:N38)</f>
        <v>255</v>
      </c>
      <c r="P38" s="75">
        <v>1389915</v>
      </c>
      <c r="Q38" s="57">
        <f t="shared" si="11"/>
        <v>18.346445645956766</v>
      </c>
    </row>
    <row r="39" spans="1:17">
      <c r="A39" s="11">
        <v>5</v>
      </c>
      <c r="B39" s="6" t="s">
        <v>48</v>
      </c>
      <c r="C39" s="110">
        <v>63</v>
      </c>
      <c r="D39" s="151">
        <v>78</v>
      </c>
      <c r="E39" s="174">
        <v>57</v>
      </c>
      <c r="F39" s="113">
        <f t="shared" si="7"/>
        <v>198</v>
      </c>
      <c r="G39" s="74">
        <v>886628</v>
      </c>
      <c r="H39" s="57">
        <f t="shared" si="12"/>
        <v>22.331800935679901</v>
      </c>
      <c r="I39" s="17"/>
      <c r="J39" s="23">
        <v>5</v>
      </c>
      <c r="K39" s="49" t="s">
        <v>56</v>
      </c>
      <c r="L39" s="114">
        <v>15</v>
      </c>
      <c r="M39" s="153">
        <v>25</v>
      </c>
      <c r="N39" s="163">
        <v>20</v>
      </c>
      <c r="O39" s="131">
        <f t="shared" si="13"/>
        <v>60</v>
      </c>
      <c r="P39" s="73">
        <v>1136386</v>
      </c>
      <c r="Q39" s="134">
        <f t="shared" si="11"/>
        <v>5.2798960916449165</v>
      </c>
    </row>
    <row r="40" spans="1:17">
      <c r="A40" s="7">
        <v>5</v>
      </c>
      <c r="B40" s="8" t="s">
        <v>52</v>
      </c>
      <c r="C40" s="118">
        <v>44</v>
      </c>
      <c r="D40" s="147">
        <v>47</v>
      </c>
      <c r="E40" s="164">
        <v>59</v>
      </c>
      <c r="F40" s="125">
        <f t="shared" si="7"/>
        <v>150</v>
      </c>
      <c r="G40" s="73">
        <v>522689</v>
      </c>
      <c r="H40" s="57">
        <f t="shared" si="12"/>
        <v>28.697753348549519</v>
      </c>
      <c r="I40" s="17"/>
      <c r="J40" s="20"/>
      <c r="K40" s="53" t="s">
        <v>5</v>
      </c>
      <c r="L40" s="135">
        <f>SUM(L36:L39)</f>
        <v>322</v>
      </c>
      <c r="M40" s="154">
        <f>SUM(M36:M39)</f>
        <v>293</v>
      </c>
      <c r="N40" s="171">
        <f>SUM(N36:N39)</f>
        <v>269</v>
      </c>
      <c r="O40" s="55">
        <f t="shared" si="13"/>
        <v>884</v>
      </c>
      <c r="P40" s="68">
        <f>SUM(P36:P39)</f>
        <v>6717985</v>
      </c>
      <c r="Q40" s="67">
        <f>O40*100000/P40</f>
        <v>13.158707558888565</v>
      </c>
    </row>
    <row r="41" spans="1:17">
      <c r="A41" s="7">
        <v>5</v>
      </c>
      <c r="B41" s="6" t="s">
        <v>51</v>
      </c>
      <c r="C41" s="110">
        <v>39</v>
      </c>
      <c r="D41" s="147">
        <v>36</v>
      </c>
      <c r="E41" s="173">
        <v>38</v>
      </c>
      <c r="F41" s="125">
        <f t="shared" si="7"/>
        <v>113</v>
      </c>
      <c r="G41" s="74">
        <v>472639</v>
      </c>
      <c r="H41" s="57">
        <f t="shared" si="12"/>
        <v>23.908310571070096</v>
      </c>
      <c r="I41" s="17"/>
      <c r="J41" s="23">
        <v>6</v>
      </c>
      <c r="K41" s="51" t="s">
        <v>57</v>
      </c>
      <c r="L41" s="108">
        <v>116</v>
      </c>
      <c r="M41" s="155">
        <v>107</v>
      </c>
      <c r="N41" s="162">
        <v>109</v>
      </c>
      <c r="O41" s="136">
        <f t="shared" si="13"/>
        <v>332</v>
      </c>
      <c r="P41" s="73">
        <v>1785852</v>
      </c>
      <c r="Q41" s="17">
        <f t="shared" ref="Q41:Q49" si="14">O41*100000/P41</f>
        <v>18.590566295527289</v>
      </c>
    </row>
    <row r="42" spans="1:17" ht="14.25" customHeight="1">
      <c r="A42" s="7">
        <v>5</v>
      </c>
      <c r="B42" s="4" t="s">
        <v>45</v>
      </c>
      <c r="C42" s="118">
        <v>60</v>
      </c>
      <c r="D42" s="147">
        <v>59</v>
      </c>
      <c r="E42" s="173">
        <v>55</v>
      </c>
      <c r="F42" s="125">
        <f t="shared" si="7"/>
        <v>174</v>
      </c>
      <c r="G42" s="73">
        <v>851690</v>
      </c>
      <c r="H42" s="57">
        <f t="shared" si="12"/>
        <v>20.429968650565346</v>
      </c>
      <c r="I42" s="17"/>
      <c r="J42" s="26">
        <v>6</v>
      </c>
      <c r="K42" s="58" t="s">
        <v>58</v>
      </c>
      <c r="L42" s="110">
        <v>37</v>
      </c>
      <c r="M42" s="150">
        <v>29</v>
      </c>
      <c r="N42" s="165">
        <v>31</v>
      </c>
      <c r="O42" s="119">
        <f t="shared" si="13"/>
        <v>97</v>
      </c>
      <c r="P42" s="74">
        <v>958116</v>
      </c>
      <c r="Q42" s="57">
        <f t="shared" si="14"/>
        <v>10.124035085522003</v>
      </c>
    </row>
    <row r="43" spans="1:17">
      <c r="A43" s="5">
        <v>5</v>
      </c>
      <c r="B43" s="6" t="s">
        <v>50</v>
      </c>
      <c r="C43" s="110">
        <v>5</v>
      </c>
      <c r="D43" s="150">
        <v>3</v>
      </c>
      <c r="E43" s="173">
        <v>6</v>
      </c>
      <c r="F43" s="111">
        <f t="shared" si="7"/>
        <v>14</v>
      </c>
      <c r="G43" s="74">
        <v>194153</v>
      </c>
      <c r="H43" s="57">
        <f t="shared" si="12"/>
        <v>7.2108079710331543</v>
      </c>
      <c r="I43" s="17"/>
      <c r="J43" s="26">
        <v>6</v>
      </c>
      <c r="K43" s="58" t="s">
        <v>59</v>
      </c>
      <c r="L43" s="118">
        <v>47</v>
      </c>
      <c r="M43" s="151">
        <v>56</v>
      </c>
      <c r="N43" s="164">
        <v>58</v>
      </c>
      <c r="O43" s="127">
        <f t="shared" si="13"/>
        <v>161</v>
      </c>
      <c r="P43" s="74">
        <v>1308638</v>
      </c>
      <c r="Q43" s="57">
        <f t="shared" si="14"/>
        <v>12.302867561541083</v>
      </c>
    </row>
    <row r="44" spans="1:17">
      <c r="A44" s="11">
        <v>5</v>
      </c>
      <c r="B44" s="6" t="s">
        <v>49</v>
      </c>
      <c r="C44" s="110">
        <v>21</v>
      </c>
      <c r="D44" s="151">
        <v>13</v>
      </c>
      <c r="E44" s="173">
        <v>8</v>
      </c>
      <c r="F44" s="113">
        <f t="shared" si="7"/>
        <v>42</v>
      </c>
      <c r="G44" s="75">
        <v>525672</v>
      </c>
      <c r="H44" s="57">
        <f t="shared" si="12"/>
        <v>7.9897730904442312</v>
      </c>
      <c r="I44" s="17"/>
      <c r="J44" s="26">
        <v>6</v>
      </c>
      <c r="K44" s="59" t="s">
        <v>60</v>
      </c>
      <c r="L44" s="110">
        <v>30</v>
      </c>
      <c r="M44" s="147">
        <v>31</v>
      </c>
      <c r="N44" s="167">
        <v>40</v>
      </c>
      <c r="O44" s="112">
        <f t="shared" si="13"/>
        <v>101</v>
      </c>
      <c r="P44" s="73">
        <v>984469</v>
      </c>
      <c r="Q44" s="57">
        <f t="shared" si="14"/>
        <v>10.259337774983265</v>
      </c>
    </row>
    <row r="45" spans="1:17" ht="14.25" customHeight="1">
      <c r="A45" s="7">
        <v>5</v>
      </c>
      <c r="B45" s="6" t="s">
        <v>47</v>
      </c>
      <c r="C45" s="114">
        <v>57</v>
      </c>
      <c r="D45" s="153">
        <v>56</v>
      </c>
      <c r="E45" s="175">
        <v>60</v>
      </c>
      <c r="F45" s="121">
        <f t="shared" si="7"/>
        <v>173</v>
      </c>
      <c r="G45" s="73">
        <v>848559</v>
      </c>
      <c r="H45" s="57">
        <f t="shared" si="12"/>
        <v>20.387503992061838</v>
      </c>
      <c r="I45" s="21"/>
      <c r="J45" s="26">
        <v>6</v>
      </c>
      <c r="K45" s="58" t="s">
        <v>61</v>
      </c>
      <c r="L45" s="118">
        <v>9</v>
      </c>
      <c r="M45" s="147">
        <v>19</v>
      </c>
      <c r="N45" s="167">
        <v>6</v>
      </c>
      <c r="O45" s="112">
        <f t="shared" si="13"/>
        <v>34</v>
      </c>
      <c r="P45" s="74">
        <v>508001</v>
      </c>
      <c r="Q45" s="120">
        <f t="shared" si="14"/>
        <v>6.6929002108263562</v>
      </c>
    </row>
    <row r="46" spans="1:17">
      <c r="A46" s="9"/>
      <c r="B46" s="10" t="s">
        <v>5</v>
      </c>
      <c r="C46" s="137">
        <f>SUM(C38:C45)</f>
        <v>324</v>
      </c>
      <c r="D46" s="46">
        <f>SUM(D38:D45)</f>
        <v>327</v>
      </c>
      <c r="E46" s="45">
        <f>SUM(E38:E45)</f>
        <v>315</v>
      </c>
      <c r="F46" s="70">
        <f t="shared" si="7"/>
        <v>966</v>
      </c>
      <c r="G46" s="45">
        <f>SUM(G38:G45)</f>
        <v>5147570</v>
      </c>
      <c r="H46" s="41">
        <f>F46*100000/G46</f>
        <v>18.766136254582261</v>
      </c>
      <c r="I46" s="17"/>
      <c r="J46" s="26">
        <v>6</v>
      </c>
      <c r="K46" s="58" t="s">
        <v>62</v>
      </c>
      <c r="L46" s="110">
        <v>95</v>
      </c>
      <c r="M46" s="150">
        <v>31</v>
      </c>
      <c r="N46" s="167">
        <v>30</v>
      </c>
      <c r="O46" s="119">
        <f t="shared" si="13"/>
        <v>156</v>
      </c>
      <c r="P46" s="73">
        <v>1567132</v>
      </c>
      <c r="Q46" s="120">
        <f t="shared" si="14"/>
        <v>9.9544901131493706</v>
      </c>
    </row>
    <row r="47" spans="1:17">
      <c r="A47" s="40">
        <v>6</v>
      </c>
      <c r="B47" s="6" t="s">
        <v>38</v>
      </c>
      <c r="C47" s="108">
        <v>46</v>
      </c>
      <c r="D47" s="149">
        <v>65</v>
      </c>
      <c r="E47" s="162">
        <v>55</v>
      </c>
      <c r="F47" s="133">
        <f t="shared" si="7"/>
        <v>166</v>
      </c>
      <c r="G47" s="73">
        <v>525805</v>
      </c>
      <c r="H47" s="57">
        <f t="shared" ref="H47:H54" si="15">F47*100000/G47</f>
        <v>31.570639305445937</v>
      </c>
      <c r="I47" s="17"/>
      <c r="J47" s="27">
        <v>6</v>
      </c>
      <c r="K47" s="58" t="s">
        <v>63</v>
      </c>
      <c r="L47" s="118">
        <v>21</v>
      </c>
      <c r="M47" s="151">
        <v>27</v>
      </c>
      <c r="N47" s="167">
        <v>24</v>
      </c>
      <c r="O47" s="127">
        <f t="shared" si="13"/>
        <v>72</v>
      </c>
      <c r="P47" s="74">
        <v>633359</v>
      </c>
      <c r="Q47" s="120">
        <f t="shared" si="14"/>
        <v>11.367960351080509</v>
      </c>
    </row>
    <row r="48" spans="1:17">
      <c r="A48" s="11">
        <v>6</v>
      </c>
      <c r="B48" s="6" t="s">
        <v>31</v>
      </c>
      <c r="C48" s="110">
        <v>61</v>
      </c>
      <c r="D48" s="151">
        <v>67</v>
      </c>
      <c r="E48" s="173">
        <v>59</v>
      </c>
      <c r="F48" s="113">
        <f t="shared" si="7"/>
        <v>187</v>
      </c>
      <c r="G48" s="74">
        <v>692852</v>
      </c>
      <c r="H48" s="57">
        <f t="shared" si="15"/>
        <v>26.989891058985179</v>
      </c>
      <c r="I48" s="17"/>
      <c r="J48" s="26">
        <v>6</v>
      </c>
      <c r="K48" s="58" t="s">
        <v>64</v>
      </c>
      <c r="L48" s="110">
        <v>18</v>
      </c>
      <c r="M48" s="147">
        <v>11</v>
      </c>
      <c r="N48" s="167">
        <v>21</v>
      </c>
      <c r="O48" s="112">
        <f t="shared" si="13"/>
        <v>50</v>
      </c>
      <c r="P48" s="75">
        <v>516102</v>
      </c>
      <c r="Q48" s="120">
        <f t="shared" si="14"/>
        <v>9.6880074093880673</v>
      </c>
    </row>
    <row r="49" spans="1:17">
      <c r="A49" s="7">
        <v>6</v>
      </c>
      <c r="B49" s="6" t="s">
        <v>29</v>
      </c>
      <c r="C49" s="118">
        <v>125</v>
      </c>
      <c r="D49" s="151">
        <v>98</v>
      </c>
      <c r="E49" s="173">
        <v>106</v>
      </c>
      <c r="F49" s="113">
        <f t="shared" si="7"/>
        <v>329</v>
      </c>
      <c r="G49" s="73">
        <v>1405889</v>
      </c>
      <c r="H49" s="57">
        <f t="shared" si="15"/>
        <v>23.401562996794198</v>
      </c>
      <c r="I49" s="17"/>
      <c r="J49" s="23">
        <v>6</v>
      </c>
      <c r="K49" s="52" t="s">
        <v>65</v>
      </c>
      <c r="L49" s="114">
        <v>11</v>
      </c>
      <c r="M49" s="148">
        <v>12</v>
      </c>
      <c r="N49" s="168">
        <v>8</v>
      </c>
      <c r="O49" s="115">
        <f t="shared" si="13"/>
        <v>31</v>
      </c>
      <c r="P49" s="73">
        <v>417401</v>
      </c>
      <c r="Q49" s="17">
        <f t="shared" si="14"/>
        <v>7.4269108123842544</v>
      </c>
    </row>
    <row r="50" spans="1:17">
      <c r="A50" s="7">
        <v>6</v>
      </c>
      <c r="B50" s="6" t="s">
        <v>40</v>
      </c>
      <c r="C50" s="110">
        <v>15</v>
      </c>
      <c r="D50" s="151">
        <v>14</v>
      </c>
      <c r="E50" s="173">
        <v>4</v>
      </c>
      <c r="F50" s="113">
        <f t="shared" si="7"/>
        <v>33</v>
      </c>
      <c r="G50" s="74">
        <v>224370</v>
      </c>
      <c r="H50" s="57">
        <f t="shared" si="15"/>
        <v>14.707848642866693</v>
      </c>
      <c r="I50" s="17"/>
      <c r="J50" s="20"/>
      <c r="K50" s="50" t="s">
        <v>5</v>
      </c>
      <c r="L50" s="116">
        <f>SUM(L41:L49)</f>
        <v>384</v>
      </c>
      <c r="M50" s="54">
        <f>SUM(M41:M49)</f>
        <v>323</v>
      </c>
      <c r="N50" s="170">
        <f>SUM(N41:N49)</f>
        <v>327</v>
      </c>
      <c r="O50" s="55">
        <f t="shared" si="13"/>
        <v>1034</v>
      </c>
      <c r="P50" s="72">
        <f>SUM(P41:P49)</f>
        <v>8679070</v>
      </c>
      <c r="Q50" s="67">
        <f>O50*100000/P50</f>
        <v>11.913718866191884</v>
      </c>
    </row>
    <row r="51" spans="1:17" ht="14.25" customHeight="1">
      <c r="A51" s="7">
        <v>6</v>
      </c>
      <c r="B51" s="6" t="s">
        <v>33</v>
      </c>
      <c r="C51" s="118">
        <v>58</v>
      </c>
      <c r="D51" s="147">
        <v>51</v>
      </c>
      <c r="E51" s="174">
        <v>37</v>
      </c>
      <c r="F51" s="125">
        <f t="shared" si="7"/>
        <v>146</v>
      </c>
      <c r="G51" s="73">
        <v>477740</v>
      </c>
      <c r="H51" s="57">
        <f t="shared" si="15"/>
        <v>30.560555950935655</v>
      </c>
      <c r="I51" s="17"/>
      <c r="J51" s="23">
        <v>7</v>
      </c>
      <c r="K51" s="51" t="s">
        <v>66</v>
      </c>
      <c r="L51" s="108">
        <v>135</v>
      </c>
      <c r="M51" s="155">
        <v>115</v>
      </c>
      <c r="N51" s="166">
        <v>116</v>
      </c>
      <c r="O51" s="136">
        <f t="shared" si="13"/>
        <v>366</v>
      </c>
      <c r="P51" s="73">
        <v>1840596</v>
      </c>
      <c r="Q51" s="17">
        <f t="shared" ref="Q51:Q57" si="16">O51*100000/P51</f>
        <v>19.884863381209129</v>
      </c>
    </row>
    <row r="52" spans="1:17">
      <c r="A52" s="5">
        <v>6</v>
      </c>
      <c r="B52" s="6" t="s">
        <v>36</v>
      </c>
      <c r="C52" s="110">
        <v>85</v>
      </c>
      <c r="D52" s="147">
        <v>77</v>
      </c>
      <c r="E52" s="164">
        <v>67</v>
      </c>
      <c r="F52" s="125">
        <f t="shared" si="7"/>
        <v>229</v>
      </c>
      <c r="G52" s="74">
        <v>667807</v>
      </c>
      <c r="H52" s="57">
        <f t="shared" si="15"/>
        <v>34.291344654967681</v>
      </c>
      <c r="I52" s="17"/>
      <c r="J52" s="26">
        <v>7</v>
      </c>
      <c r="K52" s="58" t="s">
        <v>67</v>
      </c>
      <c r="L52" s="110">
        <v>28</v>
      </c>
      <c r="M52" s="150">
        <v>17</v>
      </c>
      <c r="N52" s="164">
        <v>14</v>
      </c>
      <c r="O52" s="119">
        <f t="shared" si="13"/>
        <v>59</v>
      </c>
      <c r="P52" s="74">
        <v>540297</v>
      </c>
      <c r="Q52" s="57">
        <f t="shared" si="16"/>
        <v>10.919919969942457</v>
      </c>
    </row>
    <row r="53" spans="1:17" ht="14.25" customHeight="1">
      <c r="A53" s="11">
        <v>6</v>
      </c>
      <c r="B53" s="4" t="s">
        <v>42</v>
      </c>
      <c r="C53" s="118">
        <v>10</v>
      </c>
      <c r="D53" s="150">
        <v>9</v>
      </c>
      <c r="E53" s="173">
        <v>5</v>
      </c>
      <c r="F53" s="111">
        <f t="shared" si="7"/>
        <v>24</v>
      </c>
      <c r="G53" s="75">
        <v>1251570</v>
      </c>
      <c r="H53" s="57">
        <f t="shared" si="15"/>
        <v>1.9175915050696326</v>
      </c>
      <c r="I53" s="17"/>
      <c r="J53" s="26">
        <v>7</v>
      </c>
      <c r="K53" s="58" t="s">
        <v>68</v>
      </c>
      <c r="L53" s="118">
        <v>9</v>
      </c>
      <c r="M53" s="147">
        <v>7</v>
      </c>
      <c r="N53" s="167">
        <v>8</v>
      </c>
      <c r="O53" s="112">
        <f t="shared" si="13"/>
        <v>24</v>
      </c>
      <c r="P53" s="73">
        <v>375039</v>
      </c>
      <c r="Q53" s="17">
        <f t="shared" si="16"/>
        <v>6.3993344692152014</v>
      </c>
    </row>
    <row r="54" spans="1:17">
      <c r="A54" s="7">
        <v>6</v>
      </c>
      <c r="B54" s="8" t="s">
        <v>35</v>
      </c>
      <c r="C54" s="128">
        <v>16</v>
      </c>
      <c r="D54" s="153">
        <v>29</v>
      </c>
      <c r="E54" s="175">
        <v>12</v>
      </c>
      <c r="F54" s="121">
        <f t="shared" si="7"/>
        <v>57</v>
      </c>
      <c r="G54" s="73">
        <v>551562</v>
      </c>
      <c r="H54" s="57">
        <f t="shared" si="15"/>
        <v>10.334286988588772</v>
      </c>
      <c r="I54" s="21"/>
      <c r="J54" s="26">
        <v>7</v>
      </c>
      <c r="K54" s="58" t="s">
        <v>69</v>
      </c>
      <c r="L54" s="110">
        <v>12</v>
      </c>
      <c r="M54" s="150">
        <v>7</v>
      </c>
      <c r="N54" s="167">
        <v>6</v>
      </c>
      <c r="O54" s="119">
        <f t="shared" si="13"/>
        <v>25</v>
      </c>
      <c r="P54" s="74">
        <v>345159</v>
      </c>
      <c r="Q54" s="57">
        <f t="shared" si="16"/>
        <v>7.2430387154905418</v>
      </c>
    </row>
    <row r="55" spans="1:17">
      <c r="A55" s="9"/>
      <c r="B55" s="10" t="s">
        <v>5</v>
      </c>
      <c r="C55" s="70">
        <f>SUM(C47:C54)</f>
        <v>416</v>
      </c>
      <c r="D55" s="46">
        <f>SUM(D47:D54)</f>
        <v>410</v>
      </c>
      <c r="E55" s="45">
        <f>SUM(E47:E54)</f>
        <v>345</v>
      </c>
      <c r="F55" s="70">
        <f t="shared" ref="F55:F86" si="17">SUM(C55:E55)</f>
        <v>1171</v>
      </c>
      <c r="G55" s="45">
        <f>SUM(G47:G54)</f>
        <v>5797595</v>
      </c>
      <c r="H55" s="41">
        <f>F55*100000/G55</f>
        <v>20.198030390187654</v>
      </c>
      <c r="I55" s="17"/>
      <c r="J55" s="26">
        <v>7</v>
      </c>
      <c r="K55" s="60" t="s">
        <v>70</v>
      </c>
      <c r="L55" s="118">
        <v>42</v>
      </c>
      <c r="M55" s="151">
        <v>50</v>
      </c>
      <c r="N55" s="167">
        <v>30</v>
      </c>
      <c r="O55" s="127">
        <f t="shared" si="13"/>
        <v>122</v>
      </c>
      <c r="P55" s="73">
        <v>1463620</v>
      </c>
      <c r="Q55" s="57">
        <f t="shared" si="16"/>
        <v>8.3354969185990893</v>
      </c>
    </row>
    <row r="56" spans="1:17">
      <c r="A56" s="40">
        <v>7</v>
      </c>
      <c r="B56" s="33" t="s">
        <v>60</v>
      </c>
      <c r="C56" s="108">
        <v>30</v>
      </c>
      <c r="D56" s="155">
        <v>31</v>
      </c>
      <c r="E56" s="177">
        <v>40</v>
      </c>
      <c r="F56" s="126">
        <f t="shared" si="17"/>
        <v>101</v>
      </c>
      <c r="G56" s="73">
        <v>984469</v>
      </c>
      <c r="H56" s="57">
        <f t="shared" ref="H56:H59" si="18">F56*100000/G56</f>
        <v>10.259337774983265</v>
      </c>
      <c r="I56" s="32"/>
      <c r="J56" s="26">
        <v>7</v>
      </c>
      <c r="K56" s="58" t="s">
        <v>71</v>
      </c>
      <c r="L56" s="110">
        <v>74</v>
      </c>
      <c r="M56" s="151">
        <v>61</v>
      </c>
      <c r="N56" s="167">
        <v>46</v>
      </c>
      <c r="O56" s="127">
        <f t="shared" si="13"/>
        <v>181</v>
      </c>
      <c r="P56" s="74">
        <v>1136466</v>
      </c>
      <c r="Q56" s="17">
        <f t="shared" si="16"/>
        <v>15.926565334994624</v>
      </c>
    </row>
    <row r="57" spans="1:17">
      <c r="A57" s="3">
        <v>7</v>
      </c>
      <c r="B57" s="4" t="s">
        <v>57</v>
      </c>
      <c r="C57" s="110">
        <v>116</v>
      </c>
      <c r="D57" s="147">
        <v>107</v>
      </c>
      <c r="E57" s="164">
        <v>109</v>
      </c>
      <c r="F57" s="125">
        <f t="shared" si="17"/>
        <v>332</v>
      </c>
      <c r="G57" s="74">
        <v>1785852</v>
      </c>
      <c r="H57" s="57">
        <f t="shared" si="18"/>
        <v>18.590566295527289</v>
      </c>
      <c r="I57" s="17"/>
      <c r="J57" s="23">
        <v>7</v>
      </c>
      <c r="K57" s="49" t="s">
        <v>72</v>
      </c>
      <c r="L57" s="114">
        <v>19</v>
      </c>
      <c r="M57" s="153">
        <v>19</v>
      </c>
      <c r="N57" s="168">
        <v>21</v>
      </c>
      <c r="O57" s="131">
        <f t="shared" si="13"/>
        <v>59</v>
      </c>
      <c r="P57" s="73">
        <v>712100</v>
      </c>
      <c r="Q57" s="134">
        <f t="shared" si="16"/>
        <v>8.2853531807330434</v>
      </c>
    </row>
    <row r="58" spans="1:17">
      <c r="A58" s="5">
        <v>7</v>
      </c>
      <c r="B58" s="6" t="s">
        <v>58</v>
      </c>
      <c r="C58" s="118">
        <v>37</v>
      </c>
      <c r="D58" s="147">
        <v>29</v>
      </c>
      <c r="E58" s="174">
        <v>31</v>
      </c>
      <c r="F58" s="125">
        <f t="shared" si="17"/>
        <v>97</v>
      </c>
      <c r="G58" s="73">
        <v>958116</v>
      </c>
      <c r="H58" s="57">
        <f t="shared" si="18"/>
        <v>10.124035085522003</v>
      </c>
      <c r="I58" s="17"/>
      <c r="J58" s="20"/>
      <c r="K58" s="50" t="s">
        <v>5</v>
      </c>
      <c r="L58" s="124">
        <f>SUM(L51:L57)</f>
        <v>319</v>
      </c>
      <c r="M58" s="54">
        <f>SUM(M51:M57)</f>
        <v>276</v>
      </c>
      <c r="N58" s="170">
        <f>SUM(N51:N57)</f>
        <v>241</v>
      </c>
      <c r="O58" s="55">
        <f t="shared" si="13"/>
        <v>836</v>
      </c>
      <c r="P58" s="66">
        <f>SUM(P51:P57)</f>
        <v>6413277</v>
      </c>
      <c r="Q58" s="67">
        <f>O58*100000/P58</f>
        <v>13.035457535983554</v>
      </c>
    </row>
    <row r="59" spans="1:17">
      <c r="A59" s="5">
        <v>7</v>
      </c>
      <c r="B59" s="6" t="s">
        <v>59</v>
      </c>
      <c r="C59" s="128">
        <v>47</v>
      </c>
      <c r="D59" s="148">
        <v>56</v>
      </c>
      <c r="E59" s="163">
        <v>58</v>
      </c>
      <c r="F59" s="130">
        <f t="shared" si="17"/>
        <v>161</v>
      </c>
      <c r="G59" s="77">
        <v>1308638</v>
      </c>
      <c r="H59" s="57">
        <f t="shared" si="18"/>
        <v>12.302867561541083</v>
      </c>
      <c r="I59" s="21"/>
      <c r="J59" s="23">
        <v>8</v>
      </c>
      <c r="K59" s="61" t="s">
        <v>41</v>
      </c>
      <c r="L59" s="108">
        <v>90</v>
      </c>
      <c r="M59" s="149">
        <v>49</v>
      </c>
      <c r="N59" s="162">
        <v>56</v>
      </c>
      <c r="O59" s="117">
        <f t="shared" si="13"/>
        <v>195</v>
      </c>
      <c r="P59" s="76">
        <v>1072949</v>
      </c>
      <c r="Q59" s="144">
        <f t="shared" ref="Q59:Q63" si="19">O59*100000/P59</f>
        <v>18.174209584984933</v>
      </c>
    </row>
    <row r="60" spans="1:17">
      <c r="A60" s="9"/>
      <c r="B60" s="10" t="s">
        <v>5</v>
      </c>
      <c r="C60" s="70">
        <f>SUM(C56:C59)</f>
        <v>230</v>
      </c>
      <c r="D60" s="46">
        <f>SUM(D56:D59)</f>
        <v>223</v>
      </c>
      <c r="E60" s="45">
        <f>SUM(E56:E59)</f>
        <v>238</v>
      </c>
      <c r="F60" s="70">
        <f t="shared" si="17"/>
        <v>691</v>
      </c>
      <c r="G60" s="45">
        <f>SUM(G56:G59)</f>
        <v>5037075</v>
      </c>
      <c r="H60" s="41">
        <f>F60*100000/G60</f>
        <v>13.718278961500474</v>
      </c>
      <c r="I60" s="17"/>
      <c r="J60" s="26">
        <v>8</v>
      </c>
      <c r="K60" s="60" t="s">
        <v>39</v>
      </c>
      <c r="L60" s="110">
        <v>15</v>
      </c>
      <c r="M60" s="151">
        <v>23</v>
      </c>
      <c r="N60" s="165">
        <v>27</v>
      </c>
      <c r="O60" s="127">
        <f t="shared" si="13"/>
        <v>65</v>
      </c>
      <c r="P60" s="74">
        <v>332526</v>
      </c>
      <c r="Q60" s="17">
        <f t="shared" si="19"/>
        <v>19.547343666359925</v>
      </c>
    </row>
    <row r="61" spans="1:17">
      <c r="A61" s="40">
        <v>8</v>
      </c>
      <c r="B61" s="33" t="s">
        <v>72</v>
      </c>
      <c r="C61" s="108">
        <v>19</v>
      </c>
      <c r="D61" s="149">
        <v>19</v>
      </c>
      <c r="E61" s="162">
        <v>21</v>
      </c>
      <c r="F61" s="133">
        <f t="shared" si="17"/>
        <v>59</v>
      </c>
      <c r="G61" s="73">
        <v>712100</v>
      </c>
      <c r="H61" s="57">
        <f t="shared" ref="H61:H67" si="20">F61*100000/G61</f>
        <v>8.2853531807330434</v>
      </c>
      <c r="I61" s="17"/>
      <c r="J61" s="26">
        <v>8</v>
      </c>
      <c r="K61" s="58" t="s">
        <v>44</v>
      </c>
      <c r="L61" s="118">
        <v>10</v>
      </c>
      <c r="M61" s="151">
        <v>7</v>
      </c>
      <c r="N61" s="164">
        <v>11</v>
      </c>
      <c r="O61" s="127">
        <f t="shared" si="13"/>
        <v>28</v>
      </c>
      <c r="P61" s="73">
        <v>329858</v>
      </c>
      <c r="Q61" s="57">
        <f t="shared" si="19"/>
        <v>8.4885011125999679</v>
      </c>
    </row>
    <row r="62" spans="1:17" ht="14.25" customHeight="1">
      <c r="A62" s="11">
        <v>8</v>
      </c>
      <c r="B62" s="4" t="s">
        <v>65</v>
      </c>
      <c r="C62" s="110">
        <v>11</v>
      </c>
      <c r="D62" s="147">
        <v>12</v>
      </c>
      <c r="E62" s="173">
        <v>8</v>
      </c>
      <c r="F62" s="125">
        <f t="shared" si="17"/>
        <v>31</v>
      </c>
      <c r="G62" s="74">
        <v>417401</v>
      </c>
      <c r="H62" s="57">
        <f t="shared" si="20"/>
        <v>7.4269108123842544</v>
      </c>
      <c r="I62" s="17"/>
      <c r="J62" s="26">
        <v>8</v>
      </c>
      <c r="K62" s="48" t="s">
        <v>37</v>
      </c>
      <c r="L62" s="110">
        <v>44</v>
      </c>
      <c r="M62" s="151">
        <v>26</v>
      </c>
      <c r="N62" s="167">
        <v>27</v>
      </c>
      <c r="O62" s="127">
        <f t="shared" si="13"/>
        <v>97</v>
      </c>
      <c r="P62" s="74">
        <v>729076</v>
      </c>
      <c r="Q62" s="57">
        <f t="shared" si="19"/>
        <v>13.304511463825445</v>
      </c>
    </row>
    <row r="63" spans="1:17">
      <c r="A63" s="5">
        <v>8</v>
      </c>
      <c r="B63" s="6" t="s">
        <v>63</v>
      </c>
      <c r="C63" s="118">
        <v>21</v>
      </c>
      <c r="D63" s="150">
        <v>27</v>
      </c>
      <c r="E63" s="173">
        <v>24</v>
      </c>
      <c r="F63" s="111">
        <f t="shared" si="17"/>
        <v>72</v>
      </c>
      <c r="G63" s="73">
        <v>633539</v>
      </c>
      <c r="H63" s="57">
        <f t="shared" si="20"/>
        <v>11.364730505935704</v>
      </c>
      <c r="I63" s="17"/>
      <c r="J63" s="23">
        <v>8</v>
      </c>
      <c r="K63" s="49" t="s">
        <v>43</v>
      </c>
      <c r="L63" s="114">
        <v>32</v>
      </c>
      <c r="M63" s="153">
        <v>27</v>
      </c>
      <c r="N63" s="168">
        <v>21</v>
      </c>
      <c r="O63" s="131">
        <f t="shared" si="13"/>
        <v>80</v>
      </c>
      <c r="P63" s="75">
        <v>548199</v>
      </c>
      <c r="Q63" s="134">
        <f t="shared" si="19"/>
        <v>14.593240775703713</v>
      </c>
    </row>
    <row r="64" spans="1:17">
      <c r="A64" s="11">
        <v>8</v>
      </c>
      <c r="B64" s="6" t="s">
        <v>71</v>
      </c>
      <c r="C64" s="110">
        <v>74</v>
      </c>
      <c r="D64" s="147">
        <v>61</v>
      </c>
      <c r="E64" s="173">
        <v>46</v>
      </c>
      <c r="F64" s="125">
        <f t="shared" si="17"/>
        <v>181</v>
      </c>
      <c r="G64" s="74">
        <v>1136466</v>
      </c>
      <c r="H64" s="57">
        <f t="shared" si="20"/>
        <v>15.926565334994624</v>
      </c>
      <c r="I64" s="17"/>
      <c r="J64" s="20"/>
      <c r="K64" s="50" t="s">
        <v>5</v>
      </c>
      <c r="L64" s="132">
        <f>SUM(L59:L63)</f>
        <v>191</v>
      </c>
      <c r="M64" s="54">
        <f>SUM(M59:M63)</f>
        <v>132</v>
      </c>
      <c r="N64" s="170">
        <f>SUM(N59:N63)</f>
        <v>142</v>
      </c>
      <c r="O64" s="55">
        <f t="shared" si="13"/>
        <v>465</v>
      </c>
      <c r="P64" s="72">
        <f>SUM(P59:P63)</f>
        <v>3012608</v>
      </c>
      <c r="Q64" s="67">
        <f>O64*100000/P64</f>
        <v>15.435131288239292</v>
      </c>
    </row>
    <row r="65" spans="1:17">
      <c r="A65" s="7">
        <v>8</v>
      </c>
      <c r="B65" s="6" t="s">
        <v>64</v>
      </c>
      <c r="C65" s="118">
        <v>18</v>
      </c>
      <c r="D65" s="150">
        <v>11</v>
      </c>
      <c r="E65" s="173">
        <v>21</v>
      </c>
      <c r="F65" s="111">
        <f t="shared" si="17"/>
        <v>50</v>
      </c>
      <c r="G65" s="74">
        <v>516102</v>
      </c>
      <c r="H65" s="57">
        <f t="shared" si="20"/>
        <v>9.6880074093880673</v>
      </c>
      <c r="I65" s="17"/>
      <c r="J65" s="23">
        <v>9</v>
      </c>
      <c r="K65" s="51" t="s">
        <v>28</v>
      </c>
      <c r="L65" s="108">
        <v>81</v>
      </c>
      <c r="M65" s="146">
        <v>71</v>
      </c>
      <c r="N65" s="162">
        <v>63</v>
      </c>
      <c r="O65" s="109">
        <f t="shared" si="13"/>
        <v>215</v>
      </c>
      <c r="P65" s="43">
        <v>857682</v>
      </c>
      <c r="Q65" s="144">
        <f t="shared" ref="Q65:Q69" si="21">O65*100000/P65</f>
        <v>25.06756583442348</v>
      </c>
    </row>
    <row r="66" spans="1:17">
      <c r="A66" s="7">
        <v>8</v>
      </c>
      <c r="B66" s="6" t="s">
        <v>61</v>
      </c>
      <c r="C66" s="110">
        <v>9</v>
      </c>
      <c r="D66" s="147">
        <v>19</v>
      </c>
      <c r="E66" s="173">
        <v>6</v>
      </c>
      <c r="F66" s="125">
        <f t="shared" si="17"/>
        <v>34</v>
      </c>
      <c r="G66" s="74">
        <v>508001</v>
      </c>
      <c r="H66" s="57">
        <f t="shared" si="20"/>
        <v>6.6929002108263562</v>
      </c>
      <c r="I66" s="24"/>
      <c r="J66" s="26">
        <v>9</v>
      </c>
      <c r="K66" s="58" t="s">
        <v>30</v>
      </c>
      <c r="L66" s="110">
        <v>58</v>
      </c>
      <c r="M66" s="147">
        <v>56</v>
      </c>
      <c r="N66" s="165">
        <v>47</v>
      </c>
      <c r="O66" s="112">
        <f t="shared" si="13"/>
        <v>161</v>
      </c>
      <c r="P66" s="44">
        <v>995102</v>
      </c>
      <c r="Q66" s="17">
        <f t="shared" si="21"/>
        <v>16.179245946646674</v>
      </c>
    </row>
    <row r="67" spans="1:17">
      <c r="A67" s="7">
        <v>8</v>
      </c>
      <c r="B67" s="6" t="s">
        <v>62</v>
      </c>
      <c r="C67" s="114">
        <v>95</v>
      </c>
      <c r="D67" s="148">
        <v>31</v>
      </c>
      <c r="E67" s="175">
        <v>30</v>
      </c>
      <c r="F67" s="130">
        <f t="shared" si="17"/>
        <v>156</v>
      </c>
      <c r="G67" s="73">
        <v>1567132</v>
      </c>
      <c r="H67" s="57">
        <f t="shared" si="20"/>
        <v>9.9544901131493706</v>
      </c>
      <c r="I67" s="21"/>
      <c r="J67" s="26">
        <v>9</v>
      </c>
      <c r="K67" s="60" t="s">
        <v>34</v>
      </c>
      <c r="L67" s="118">
        <v>20</v>
      </c>
      <c r="M67" s="150">
        <v>24</v>
      </c>
      <c r="N67" s="165">
        <v>30</v>
      </c>
      <c r="O67" s="119">
        <f t="shared" si="13"/>
        <v>74</v>
      </c>
      <c r="P67" s="43">
        <v>460698</v>
      </c>
      <c r="Q67" s="57">
        <f t="shared" si="21"/>
        <v>16.062583297518113</v>
      </c>
    </row>
    <row r="68" spans="1:17">
      <c r="A68" s="9"/>
      <c r="B68" s="10" t="s">
        <v>5</v>
      </c>
      <c r="C68" s="137">
        <f>SUM(C61:C67)</f>
        <v>247</v>
      </c>
      <c r="D68" s="46">
        <f>SUM(D61:D67)</f>
        <v>180</v>
      </c>
      <c r="E68" s="45">
        <f>SUM(E61:E67)</f>
        <v>156</v>
      </c>
      <c r="F68" s="70">
        <f t="shared" si="17"/>
        <v>583</v>
      </c>
      <c r="G68" s="46">
        <f>SUM(G61:G67)</f>
        <v>5490741</v>
      </c>
      <c r="H68" s="41">
        <f>F68*100000/G68</f>
        <v>10.617874709442678</v>
      </c>
      <c r="I68" s="17"/>
      <c r="J68" s="26">
        <v>9</v>
      </c>
      <c r="K68" s="58" t="s">
        <v>27</v>
      </c>
      <c r="L68" s="110">
        <v>28</v>
      </c>
      <c r="M68" s="147">
        <v>17</v>
      </c>
      <c r="N68" s="164">
        <v>27</v>
      </c>
      <c r="O68" s="112">
        <f t="shared" si="13"/>
        <v>72</v>
      </c>
      <c r="P68" s="44">
        <v>535953</v>
      </c>
      <c r="Q68" s="57">
        <f t="shared" si="21"/>
        <v>13.434013803449183</v>
      </c>
    </row>
    <row r="69" spans="1:17">
      <c r="A69" s="40">
        <v>9</v>
      </c>
      <c r="B69" s="33" t="s">
        <v>56</v>
      </c>
      <c r="C69" s="108">
        <v>15</v>
      </c>
      <c r="D69" s="155">
        <v>25</v>
      </c>
      <c r="E69" s="162">
        <v>20</v>
      </c>
      <c r="F69" s="126">
        <f t="shared" si="17"/>
        <v>60</v>
      </c>
      <c r="G69" s="75">
        <v>1136386</v>
      </c>
      <c r="H69" s="57">
        <f t="shared" ref="H69:H72" si="22">F69*100000/G69</f>
        <v>5.2798960916449165</v>
      </c>
      <c r="I69" s="17"/>
      <c r="J69" s="29">
        <v>9</v>
      </c>
      <c r="K69" s="49" t="s">
        <v>32</v>
      </c>
      <c r="L69" s="114">
        <v>31</v>
      </c>
      <c r="M69" s="148">
        <v>25</v>
      </c>
      <c r="N69" s="168">
        <v>21</v>
      </c>
      <c r="O69" s="115">
        <f t="shared" si="13"/>
        <v>77</v>
      </c>
      <c r="P69" s="43">
        <v>602587</v>
      </c>
      <c r="Q69" s="134">
        <f t="shared" si="21"/>
        <v>12.778237831217734</v>
      </c>
    </row>
    <row r="70" spans="1:17">
      <c r="A70" s="3">
        <v>9</v>
      </c>
      <c r="B70" s="4" t="s">
        <v>53</v>
      </c>
      <c r="C70" s="110">
        <v>160</v>
      </c>
      <c r="D70" s="147">
        <v>165</v>
      </c>
      <c r="E70" s="174">
        <v>141</v>
      </c>
      <c r="F70" s="125">
        <f t="shared" si="17"/>
        <v>466</v>
      </c>
      <c r="G70" s="73">
        <v>2615341</v>
      </c>
      <c r="H70" s="57">
        <f t="shared" si="22"/>
        <v>17.817944199245911</v>
      </c>
      <c r="I70" s="17"/>
      <c r="J70" s="20"/>
      <c r="K70" s="50" t="s">
        <v>5</v>
      </c>
      <c r="L70" s="116">
        <f>SUM(L65:L69)</f>
        <v>218</v>
      </c>
      <c r="M70" s="54">
        <f>SUM(M65:M69)</f>
        <v>193</v>
      </c>
      <c r="N70" s="170">
        <f>SUM(N65:N69)</f>
        <v>188</v>
      </c>
      <c r="O70" s="55">
        <f t="shared" ref="O70:O95" si="23">SUM(L70:N70)</f>
        <v>599</v>
      </c>
      <c r="P70" s="66">
        <f>SUM(P65:P69)</f>
        <v>3452022</v>
      </c>
      <c r="Q70" s="67">
        <f>O70*100000/P70</f>
        <v>17.352148972399366</v>
      </c>
    </row>
    <row r="71" spans="1:17">
      <c r="A71" s="5">
        <v>9</v>
      </c>
      <c r="B71" s="6" t="s">
        <v>54</v>
      </c>
      <c r="C71" s="118">
        <v>51</v>
      </c>
      <c r="D71" s="150">
        <v>30</v>
      </c>
      <c r="E71" s="164">
        <v>22</v>
      </c>
      <c r="F71" s="111">
        <f t="shared" si="17"/>
        <v>103</v>
      </c>
      <c r="G71" s="74">
        <v>1576343</v>
      </c>
      <c r="H71" s="57">
        <f t="shared" si="22"/>
        <v>6.5341109136780506</v>
      </c>
      <c r="I71" s="17"/>
      <c r="J71" s="25">
        <v>10</v>
      </c>
      <c r="K71" s="51" t="s">
        <v>13</v>
      </c>
      <c r="L71" s="108">
        <v>115</v>
      </c>
      <c r="M71" s="149">
        <v>93</v>
      </c>
      <c r="N71" s="162">
        <v>80</v>
      </c>
      <c r="O71" s="117">
        <f t="shared" si="23"/>
        <v>288</v>
      </c>
      <c r="P71" s="73">
        <v>1672586</v>
      </c>
      <c r="Q71" s="17">
        <f t="shared" ref="Q71:Q78" si="24">O71*100000/P71</f>
        <v>17.218845548151187</v>
      </c>
    </row>
    <row r="72" spans="1:17">
      <c r="A72" s="11">
        <v>9</v>
      </c>
      <c r="B72" s="6" t="s">
        <v>55</v>
      </c>
      <c r="C72" s="128">
        <v>96</v>
      </c>
      <c r="D72" s="153">
        <v>73</v>
      </c>
      <c r="E72" s="175">
        <v>86</v>
      </c>
      <c r="F72" s="121">
        <f t="shared" si="17"/>
        <v>255</v>
      </c>
      <c r="G72" s="73">
        <v>1389915</v>
      </c>
      <c r="H72" s="57">
        <f t="shared" si="22"/>
        <v>18.346445645956766</v>
      </c>
      <c r="I72" s="21"/>
      <c r="J72" s="23">
        <v>10</v>
      </c>
      <c r="K72" s="59" t="s">
        <v>24</v>
      </c>
      <c r="L72" s="110">
        <v>42</v>
      </c>
      <c r="M72" s="147">
        <v>39</v>
      </c>
      <c r="N72" s="167">
        <v>28</v>
      </c>
      <c r="O72" s="112">
        <f t="shared" si="23"/>
        <v>109</v>
      </c>
      <c r="P72" s="74">
        <v>405368</v>
      </c>
      <c r="Q72" s="57">
        <f t="shared" si="24"/>
        <v>26.889147638688797</v>
      </c>
    </row>
    <row r="73" spans="1:17">
      <c r="A73" s="9"/>
      <c r="B73" s="10" t="s">
        <v>5</v>
      </c>
      <c r="C73" s="137">
        <f>SUM(C69:C72)</f>
        <v>322</v>
      </c>
      <c r="D73" s="46">
        <f>SUM(D69:D72)</f>
        <v>293</v>
      </c>
      <c r="E73" s="45">
        <f>SUM(E69:E72)</f>
        <v>269</v>
      </c>
      <c r="F73" s="70">
        <f t="shared" si="17"/>
        <v>884</v>
      </c>
      <c r="G73" s="45">
        <f>SUM(G69:G72)</f>
        <v>6717985</v>
      </c>
      <c r="H73" s="41">
        <f>F73*100000/G73</f>
        <v>13.158707558888565</v>
      </c>
      <c r="I73" s="17"/>
      <c r="J73" s="26">
        <v>10</v>
      </c>
      <c r="K73" s="58" t="s">
        <v>22</v>
      </c>
      <c r="L73" s="118">
        <v>56</v>
      </c>
      <c r="M73" s="150">
        <v>56</v>
      </c>
      <c r="N73" s="167">
        <v>48</v>
      </c>
      <c r="O73" s="119">
        <f t="shared" si="23"/>
        <v>160</v>
      </c>
      <c r="P73" s="73">
        <v>753937</v>
      </c>
      <c r="Q73" s="57">
        <f t="shared" si="24"/>
        <v>21.221932336521487</v>
      </c>
    </row>
    <row r="74" spans="1:17">
      <c r="A74" s="40">
        <v>10</v>
      </c>
      <c r="B74" s="8" t="s">
        <v>69</v>
      </c>
      <c r="C74" s="108">
        <v>12</v>
      </c>
      <c r="D74" s="155">
        <v>7</v>
      </c>
      <c r="E74" s="162">
        <v>6</v>
      </c>
      <c r="F74" s="126">
        <f t="shared" si="17"/>
        <v>25</v>
      </c>
      <c r="G74" s="73">
        <v>345159</v>
      </c>
      <c r="H74" s="57">
        <f t="shared" ref="H74:H78" si="25">F74*100000/G74</f>
        <v>7.2430387154905418</v>
      </c>
      <c r="I74" s="17"/>
      <c r="J74" s="26">
        <v>10</v>
      </c>
      <c r="K74" s="58" t="s">
        <v>73</v>
      </c>
      <c r="L74" s="110">
        <v>39</v>
      </c>
      <c r="M74" s="147">
        <v>25</v>
      </c>
      <c r="N74" s="167">
        <v>25</v>
      </c>
      <c r="O74" s="112">
        <f t="shared" si="23"/>
        <v>89</v>
      </c>
      <c r="P74" s="74">
        <v>455079</v>
      </c>
      <c r="Q74" s="57">
        <f t="shared" si="24"/>
        <v>19.557043941821089</v>
      </c>
    </row>
    <row r="75" spans="1:17">
      <c r="A75" s="3">
        <v>10</v>
      </c>
      <c r="B75" s="6" t="s">
        <v>67</v>
      </c>
      <c r="C75" s="110">
        <v>28</v>
      </c>
      <c r="D75" s="147">
        <v>17</v>
      </c>
      <c r="E75" s="173">
        <v>14</v>
      </c>
      <c r="F75" s="125">
        <f t="shared" si="17"/>
        <v>59</v>
      </c>
      <c r="G75" s="74">
        <v>540297</v>
      </c>
      <c r="H75" s="57">
        <f t="shared" si="25"/>
        <v>10.919919969942457</v>
      </c>
      <c r="I75" s="17"/>
      <c r="J75" s="28">
        <v>10</v>
      </c>
      <c r="K75" s="58" t="s">
        <v>15</v>
      </c>
      <c r="L75" s="118">
        <v>18</v>
      </c>
      <c r="M75" s="150">
        <v>16</v>
      </c>
      <c r="N75" s="167">
        <v>13</v>
      </c>
      <c r="O75" s="119">
        <f t="shared" si="23"/>
        <v>47</v>
      </c>
      <c r="P75" s="73">
        <v>478088</v>
      </c>
      <c r="Q75" s="120">
        <f t="shared" si="24"/>
        <v>9.8308261240608417</v>
      </c>
    </row>
    <row r="76" spans="1:17">
      <c r="A76" s="5">
        <v>10</v>
      </c>
      <c r="B76" s="4" t="s">
        <v>70</v>
      </c>
      <c r="C76" s="118">
        <v>42</v>
      </c>
      <c r="D76" s="150">
        <v>50</v>
      </c>
      <c r="E76" s="174">
        <v>30</v>
      </c>
      <c r="F76" s="111">
        <f t="shared" si="17"/>
        <v>122</v>
      </c>
      <c r="G76" s="73">
        <v>1463620</v>
      </c>
      <c r="H76" s="57">
        <f t="shared" si="25"/>
        <v>8.3354969185990893</v>
      </c>
      <c r="I76" s="17"/>
      <c r="J76" s="28">
        <v>10</v>
      </c>
      <c r="K76" s="58" t="s">
        <v>17</v>
      </c>
      <c r="L76" s="110">
        <v>15</v>
      </c>
      <c r="M76" s="147">
        <v>17</v>
      </c>
      <c r="N76" s="167">
        <v>22</v>
      </c>
      <c r="O76" s="112">
        <f t="shared" si="23"/>
        <v>54</v>
      </c>
      <c r="P76" s="74">
        <v>485599</v>
      </c>
      <c r="Q76" s="120">
        <f t="shared" si="24"/>
        <v>11.120286491529018</v>
      </c>
    </row>
    <row r="77" spans="1:17">
      <c r="A77" s="11">
        <v>10</v>
      </c>
      <c r="B77" s="6" t="s">
        <v>68</v>
      </c>
      <c r="C77" s="110">
        <v>9</v>
      </c>
      <c r="D77" s="151">
        <v>7</v>
      </c>
      <c r="E77" s="174">
        <v>8</v>
      </c>
      <c r="F77" s="113">
        <f t="shared" si="17"/>
        <v>24</v>
      </c>
      <c r="G77" s="74">
        <v>375039</v>
      </c>
      <c r="H77" s="57">
        <f t="shared" si="25"/>
        <v>6.3993344692152014</v>
      </c>
      <c r="I77" s="17"/>
      <c r="J77" s="23">
        <v>10</v>
      </c>
      <c r="K77" s="49" t="s">
        <v>11</v>
      </c>
      <c r="L77" s="118">
        <v>99</v>
      </c>
      <c r="M77" s="147">
        <v>98</v>
      </c>
      <c r="N77" s="167">
        <v>81</v>
      </c>
      <c r="O77" s="112">
        <f t="shared" si="23"/>
        <v>278</v>
      </c>
      <c r="P77" s="75">
        <v>1206179</v>
      </c>
      <c r="Q77" s="17">
        <f t="shared" si="24"/>
        <v>23.047988731357453</v>
      </c>
    </row>
    <row r="78" spans="1:17" ht="14.25" customHeight="1">
      <c r="A78" s="5">
        <v>10</v>
      </c>
      <c r="B78" s="8" t="s">
        <v>66</v>
      </c>
      <c r="C78" s="114">
        <v>135</v>
      </c>
      <c r="D78" s="153">
        <v>115</v>
      </c>
      <c r="E78" s="163">
        <v>116</v>
      </c>
      <c r="F78" s="121">
        <f t="shared" si="17"/>
        <v>366</v>
      </c>
      <c r="G78" s="73">
        <v>1840596</v>
      </c>
      <c r="H78" s="57">
        <f t="shared" si="25"/>
        <v>19.884863381209129</v>
      </c>
      <c r="I78" s="21"/>
      <c r="J78" s="29">
        <v>10</v>
      </c>
      <c r="K78" s="49" t="s">
        <v>20</v>
      </c>
      <c r="L78" s="128">
        <v>4</v>
      </c>
      <c r="M78" s="148">
        <v>4</v>
      </c>
      <c r="N78" s="168">
        <v>3</v>
      </c>
      <c r="O78" s="115">
        <f t="shared" si="23"/>
        <v>11</v>
      </c>
      <c r="P78" s="73">
        <v>247364</v>
      </c>
      <c r="Q78" s="134">
        <f t="shared" si="24"/>
        <v>4.4468879869342341</v>
      </c>
    </row>
    <row r="79" spans="1:17">
      <c r="A79" s="9"/>
      <c r="B79" s="10" t="s">
        <v>5</v>
      </c>
      <c r="C79" s="137">
        <f>SUM(C74:C78)</f>
        <v>226</v>
      </c>
      <c r="D79" s="46">
        <f>SUM(D74:D78)</f>
        <v>196</v>
      </c>
      <c r="E79" s="45">
        <f>SUM(E74:E78)</f>
        <v>174</v>
      </c>
      <c r="F79" s="70">
        <f t="shared" si="17"/>
        <v>596</v>
      </c>
      <c r="G79" s="46">
        <f>SUM(G74:G78)</f>
        <v>4564711</v>
      </c>
      <c r="H79" s="41">
        <f>F79*100000/G79</f>
        <v>13.056686392632523</v>
      </c>
      <c r="I79" s="17"/>
      <c r="J79" s="20"/>
      <c r="K79" s="50" t="s">
        <v>5</v>
      </c>
      <c r="L79" s="132">
        <f>SUM(L71:L78)</f>
        <v>388</v>
      </c>
      <c r="M79" s="54">
        <f>SUM(M71:M78)</f>
        <v>348</v>
      </c>
      <c r="N79" s="170">
        <f>SUM(N71:N78)</f>
        <v>300</v>
      </c>
      <c r="O79" s="55">
        <f t="shared" si="23"/>
        <v>1036</v>
      </c>
      <c r="P79" s="55">
        <f>SUM(P71:P78)</f>
        <v>5704200</v>
      </c>
      <c r="Q79" s="67">
        <f>O79*100000/P79</f>
        <v>18.162056028890994</v>
      </c>
    </row>
    <row r="80" spans="1:17" ht="14.25" customHeight="1">
      <c r="A80" s="5">
        <v>11</v>
      </c>
      <c r="B80" s="6" t="s">
        <v>74</v>
      </c>
      <c r="C80" s="108">
        <v>24</v>
      </c>
      <c r="D80" s="155">
        <v>25</v>
      </c>
      <c r="E80" s="162">
        <v>19</v>
      </c>
      <c r="F80" s="126">
        <f t="shared" si="17"/>
        <v>68</v>
      </c>
      <c r="G80" s="73">
        <v>453850</v>
      </c>
      <c r="H80" s="57">
        <f t="shared" ref="H80:H86" si="26">F80*100000/G80</f>
        <v>14.982923873526495</v>
      </c>
      <c r="I80" s="17"/>
      <c r="J80" s="23">
        <v>11</v>
      </c>
      <c r="K80" s="51" t="s">
        <v>75</v>
      </c>
      <c r="L80" s="108">
        <v>46</v>
      </c>
      <c r="M80" s="149">
        <v>84</v>
      </c>
      <c r="N80" s="162">
        <v>57</v>
      </c>
      <c r="O80" s="117">
        <f t="shared" si="23"/>
        <v>187</v>
      </c>
      <c r="P80" s="73">
        <v>1544935</v>
      </c>
      <c r="Q80" s="17">
        <f t="shared" ref="Q80:Q86" si="27">O80*100000/P80</f>
        <v>12.104069103230881</v>
      </c>
    </row>
    <row r="81" spans="1:17">
      <c r="A81" s="3">
        <v>11</v>
      </c>
      <c r="B81" s="6" t="s">
        <v>76</v>
      </c>
      <c r="C81" s="110">
        <v>37</v>
      </c>
      <c r="D81" s="147">
        <v>40</v>
      </c>
      <c r="E81" s="173">
        <v>30</v>
      </c>
      <c r="F81" s="125">
        <f t="shared" si="17"/>
        <v>107</v>
      </c>
      <c r="G81" s="74">
        <v>499434</v>
      </c>
      <c r="H81" s="57">
        <f t="shared" si="26"/>
        <v>21.424252253551021</v>
      </c>
      <c r="I81" s="17"/>
      <c r="J81" s="26">
        <v>11</v>
      </c>
      <c r="K81" s="58" t="s">
        <v>74</v>
      </c>
      <c r="L81" s="110">
        <v>24</v>
      </c>
      <c r="M81" s="147">
        <v>25</v>
      </c>
      <c r="N81" s="165">
        <v>19</v>
      </c>
      <c r="O81" s="112">
        <f t="shared" si="23"/>
        <v>68</v>
      </c>
      <c r="P81" s="74">
        <v>453850</v>
      </c>
      <c r="Q81" s="57">
        <f t="shared" si="27"/>
        <v>14.982923873526495</v>
      </c>
    </row>
    <row r="82" spans="1:17">
      <c r="A82" s="5">
        <v>11</v>
      </c>
      <c r="B82" s="4" t="s">
        <v>75</v>
      </c>
      <c r="C82" s="118">
        <v>46</v>
      </c>
      <c r="D82" s="147">
        <v>84</v>
      </c>
      <c r="E82" s="173">
        <v>57</v>
      </c>
      <c r="F82" s="125">
        <f t="shared" si="17"/>
        <v>187</v>
      </c>
      <c r="G82" s="73">
        <v>1544935</v>
      </c>
      <c r="H82" s="57">
        <f t="shared" si="26"/>
        <v>12.104069103230881</v>
      </c>
      <c r="I82" s="17"/>
      <c r="J82" s="26">
        <v>11</v>
      </c>
      <c r="K82" s="58" t="s">
        <v>77</v>
      </c>
      <c r="L82" s="118">
        <v>4</v>
      </c>
      <c r="M82" s="150">
        <v>11</v>
      </c>
      <c r="N82" s="164">
        <v>11</v>
      </c>
      <c r="O82" s="119">
        <f t="shared" si="23"/>
        <v>26</v>
      </c>
      <c r="P82" s="73">
        <v>260395</v>
      </c>
      <c r="Q82" s="57">
        <f t="shared" si="27"/>
        <v>9.9848307379173953</v>
      </c>
    </row>
    <row r="83" spans="1:17">
      <c r="A83" s="5">
        <v>11</v>
      </c>
      <c r="B83" s="6" t="s">
        <v>77</v>
      </c>
      <c r="C83" s="110">
        <v>4</v>
      </c>
      <c r="D83" s="150">
        <v>11</v>
      </c>
      <c r="E83" s="173">
        <v>11</v>
      </c>
      <c r="F83" s="111">
        <f t="shared" si="17"/>
        <v>26</v>
      </c>
      <c r="G83" s="74">
        <v>260395</v>
      </c>
      <c r="H83" s="57">
        <f t="shared" si="26"/>
        <v>9.9848307379173953</v>
      </c>
      <c r="I83" s="17"/>
      <c r="J83" s="27">
        <v>11</v>
      </c>
      <c r="K83" s="58" t="s">
        <v>78</v>
      </c>
      <c r="L83" s="110">
        <v>22</v>
      </c>
      <c r="M83" s="147">
        <v>31</v>
      </c>
      <c r="N83" s="165">
        <v>19</v>
      </c>
      <c r="O83" s="112">
        <f t="shared" si="23"/>
        <v>72</v>
      </c>
      <c r="P83" s="74">
        <v>373943</v>
      </c>
      <c r="Q83" s="57">
        <f t="shared" si="27"/>
        <v>19.254271372909773</v>
      </c>
    </row>
    <row r="84" spans="1:17" ht="14.25" customHeight="1">
      <c r="A84" s="11">
        <v>11</v>
      </c>
      <c r="B84" s="6" t="s">
        <v>78</v>
      </c>
      <c r="C84" s="118">
        <v>22</v>
      </c>
      <c r="D84" s="147">
        <v>31</v>
      </c>
      <c r="E84" s="174">
        <v>19</v>
      </c>
      <c r="F84" s="125">
        <f t="shared" si="17"/>
        <v>72</v>
      </c>
      <c r="G84" s="73">
        <v>373943</v>
      </c>
      <c r="H84" s="57">
        <f t="shared" si="26"/>
        <v>19.254271372909773</v>
      </c>
      <c r="I84" s="17"/>
      <c r="J84" s="26">
        <v>11</v>
      </c>
      <c r="K84" s="58" t="s">
        <v>79</v>
      </c>
      <c r="L84" s="118">
        <v>61</v>
      </c>
      <c r="M84" s="150">
        <v>81</v>
      </c>
      <c r="N84" s="164">
        <v>89</v>
      </c>
      <c r="O84" s="119">
        <f t="shared" si="23"/>
        <v>231</v>
      </c>
      <c r="P84" s="73">
        <v>1036021</v>
      </c>
      <c r="Q84" s="120">
        <f t="shared" si="27"/>
        <v>22.296845334216197</v>
      </c>
    </row>
    <row r="85" spans="1:17">
      <c r="A85" s="5">
        <v>11</v>
      </c>
      <c r="B85" s="6" t="s">
        <v>80</v>
      </c>
      <c r="C85" s="110">
        <v>6</v>
      </c>
      <c r="D85" s="150">
        <v>2</v>
      </c>
      <c r="E85" s="174">
        <v>6</v>
      </c>
      <c r="F85" s="111">
        <f t="shared" si="17"/>
        <v>14</v>
      </c>
      <c r="G85" s="44">
        <v>175932</v>
      </c>
      <c r="H85" s="57">
        <f t="shared" si="26"/>
        <v>7.9576199895414135</v>
      </c>
      <c r="I85" s="17"/>
      <c r="J85" s="28">
        <v>11</v>
      </c>
      <c r="K85" s="58" t="s">
        <v>80</v>
      </c>
      <c r="L85" s="110">
        <v>6</v>
      </c>
      <c r="M85" s="147">
        <v>2</v>
      </c>
      <c r="N85" s="167">
        <v>6</v>
      </c>
      <c r="O85" s="112">
        <f t="shared" si="23"/>
        <v>14</v>
      </c>
      <c r="P85" s="74">
        <v>175932</v>
      </c>
      <c r="Q85" s="17">
        <f t="shared" si="27"/>
        <v>7.9576199895414135</v>
      </c>
    </row>
    <row r="86" spans="1:17">
      <c r="A86" s="12">
        <v>11</v>
      </c>
      <c r="B86" s="6" t="s">
        <v>79</v>
      </c>
      <c r="C86" s="114">
        <v>61</v>
      </c>
      <c r="D86" s="153">
        <v>81</v>
      </c>
      <c r="E86" s="163">
        <v>89</v>
      </c>
      <c r="F86" s="121">
        <f t="shared" si="17"/>
        <v>231</v>
      </c>
      <c r="G86" s="73">
        <v>1036021</v>
      </c>
      <c r="H86" s="57">
        <f t="shared" si="26"/>
        <v>22.296845334216197</v>
      </c>
      <c r="I86" s="21"/>
      <c r="J86" s="23">
        <v>11</v>
      </c>
      <c r="K86" s="49" t="s">
        <v>76</v>
      </c>
      <c r="L86" s="114">
        <v>37</v>
      </c>
      <c r="M86" s="152">
        <v>40</v>
      </c>
      <c r="N86" s="168">
        <v>30</v>
      </c>
      <c r="O86" s="129">
        <f t="shared" si="23"/>
        <v>107</v>
      </c>
      <c r="P86" s="73">
        <v>499434</v>
      </c>
      <c r="Q86" s="134">
        <f t="shared" si="27"/>
        <v>21.424252253551021</v>
      </c>
    </row>
    <row r="87" spans="1:17">
      <c r="A87" s="13"/>
      <c r="B87" s="14" t="s">
        <v>5</v>
      </c>
      <c r="C87" s="137">
        <f>SUM(C80:C86)</f>
        <v>200</v>
      </c>
      <c r="D87" s="46">
        <f>SUM(D80:D86)</f>
        <v>274</v>
      </c>
      <c r="E87" s="83">
        <f>SUM(E80:E86)</f>
        <v>231</v>
      </c>
      <c r="F87" s="71">
        <f t="shared" ref="F87:F95" si="28">SUM(C87:E87)</f>
        <v>705</v>
      </c>
      <c r="G87" s="46">
        <f>SUM(G80:G86)</f>
        <v>4344510</v>
      </c>
      <c r="H87" s="41">
        <f>F87*100000/G87</f>
        <v>16.227376620148188</v>
      </c>
      <c r="I87" s="17"/>
      <c r="J87" s="20"/>
      <c r="K87" s="50" t="s">
        <v>5</v>
      </c>
      <c r="L87" s="124">
        <f>SUM(L80:L86)</f>
        <v>200</v>
      </c>
      <c r="M87" s="54">
        <f>SUM(M80:M86)</f>
        <v>274</v>
      </c>
      <c r="N87" s="170">
        <f>SUM(N80:N86)</f>
        <v>231</v>
      </c>
      <c r="O87" s="72">
        <f t="shared" si="23"/>
        <v>705</v>
      </c>
      <c r="P87" s="54">
        <f>SUM(P80:P86)</f>
        <v>4344510</v>
      </c>
      <c r="Q87" s="67">
        <f>O87*100000/P87</f>
        <v>16.227376620148188</v>
      </c>
    </row>
    <row r="88" spans="1:17">
      <c r="A88" s="5">
        <v>12</v>
      </c>
      <c r="B88" s="6" t="s">
        <v>81</v>
      </c>
      <c r="C88" s="108">
        <v>28</v>
      </c>
      <c r="D88" s="155">
        <v>26</v>
      </c>
      <c r="E88" s="162">
        <v>29</v>
      </c>
      <c r="F88" s="126">
        <f t="shared" si="28"/>
        <v>83</v>
      </c>
      <c r="G88" s="73">
        <v>637394</v>
      </c>
      <c r="H88" s="57">
        <f t="shared" ref="H88:H94" si="29">F88*100000/G88</f>
        <v>13.021773032064939</v>
      </c>
      <c r="I88" s="17"/>
      <c r="J88" s="25">
        <v>12</v>
      </c>
      <c r="K88" s="47" t="s">
        <v>82</v>
      </c>
      <c r="L88" s="108">
        <v>70</v>
      </c>
      <c r="M88" s="146">
        <v>82</v>
      </c>
      <c r="N88" s="162">
        <v>73</v>
      </c>
      <c r="O88" s="109">
        <f t="shared" si="23"/>
        <v>225</v>
      </c>
      <c r="P88" s="73">
        <v>1395597</v>
      </c>
      <c r="Q88" s="144">
        <f t="shared" ref="Q88:Q94" si="30">O88*100000/P88</f>
        <v>16.122132678703093</v>
      </c>
    </row>
    <row r="89" spans="1:17">
      <c r="A89" s="11">
        <v>12</v>
      </c>
      <c r="B89" s="8" t="s">
        <v>83</v>
      </c>
      <c r="C89" s="110">
        <v>34</v>
      </c>
      <c r="D89" s="150">
        <v>21</v>
      </c>
      <c r="E89" s="173">
        <v>23</v>
      </c>
      <c r="F89" s="111">
        <f t="shared" si="28"/>
        <v>78</v>
      </c>
      <c r="G89" s="74">
        <v>770472</v>
      </c>
      <c r="H89" s="57">
        <f t="shared" si="29"/>
        <v>10.123664455035355</v>
      </c>
      <c r="I89" s="17"/>
      <c r="J89" s="26">
        <v>12</v>
      </c>
      <c r="K89" s="62" t="s">
        <v>84</v>
      </c>
      <c r="L89" s="110">
        <v>5</v>
      </c>
      <c r="M89" s="147">
        <v>17</v>
      </c>
      <c r="N89" s="167">
        <v>7</v>
      </c>
      <c r="O89" s="112">
        <f t="shared" si="23"/>
        <v>29</v>
      </c>
      <c r="P89" s="74">
        <v>311233</v>
      </c>
      <c r="Q89" s="17">
        <f t="shared" si="30"/>
        <v>9.317777999119631</v>
      </c>
    </row>
    <row r="90" spans="1:17">
      <c r="A90" s="5">
        <v>12</v>
      </c>
      <c r="B90" s="6" t="s">
        <v>85</v>
      </c>
      <c r="C90" s="118">
        <v>9</v>
      </c>
      <c r="D90" s="151">
        <v>15</v>
      </c>
      <c r="E90" s="173">
        <v>15</v>
      </c>
      <c r="F90" s="113">
        <f t="shared" si="28"/>
        <v>39</v>
      </c>
      <c r="G90" s="73">
        <v>682512</v>
      </c>
      <c r="H90" s="57">
        <f t="shared" si="29"/>
        <v>5.7141852450945914</v>
      </c>
      <c r="I90" s="17"/>
      <c r="J90" s="23">
        <v>12</v>
      </c>
      <c r="K90" s="62" t="s">
        <v>81</v>
      </c>
      <c r="L90" s="118">
        <v>28</v>
      </c>
      <c r="M90" s="150">
        <v>26</v>
      </c>
      <c r="N90" s="167">
        <v>29</v>
      </c>
      <c r="O90" s="119">
        <f t="shared" si="23"/>
        <v>83</v>
      </c>
      <c r="P90" s="73">
        <v>637394</v>
      </c>
      <c r="Q90" s="57">
        <f t="shared" si="30"/>
        <v>13.021773032064939</v>
      </c>
    </row>
    <row r="91" spans="1:17">
      <c r="A91" s="5">
        <v>12</v>
      </c>
      <c r="B91" s="6" t="s">
        <v>86</v>
      </c>
      <c r="C91" s="110">
        <v>16</v>
      </c>
      <c r="D91" s="151">
        <v>23</v>
      </c>
      <c r="E91" s="173">
        <v>22</v>
      </c>
      <c r="F91" s="113">
        <f t="shared" si="28"/>
        <v>61</v>
      </c>
      <c r="G91" s="74">
        <v>519220</v>
      </c>
      <c r="H91" s="57">
        <f t="shared" si="29"/>
        <v>11.748391818496977</v>
      </c>
      <c r="I91" s="17"/>
      <c r="J91" s="26">
        <v>12</v>
      </c>
      <c r="K91" s="63" t="s">
        <v>86</v>
      </c>
      <c r="L91" s="110">
        <v>16</v>
      </c>
      <c r="M91" s="147">
        <v>23</v>
      </c>
      <c r="N91" s="167">
        <v>22</v>
      </c>
      <c r="O91" s="112">
        <f t="shared" si="23"/>
        <v>61</v>
      </c>
      <c r="P91" s="74">
        <v>519220</v>
      </c>
      <c r="Q91" s="17">
        <f t="shared" si="30"/>
        <v>11.748391818496977</v>
      </c>
    </row>
    <row r="92" spans="1:17">
      <c r="A92" s="11">
        <v>12</v>
      </c>
      <c r="B92" s="6" t="s">
        <v>87</v>
      </c>
      <c r="C92" s="118">
        <v>5</v>
      </c>
      <c r="D92" s="151">
        <v>6</v>
      </c>
      <c r="E92" s="173">
        <v>6</v>
      </c>
      <c r="F92" s="113">
        <f t="shared" si="28"/>
        <v>17</v>
      </c>
      <c r="G92" s="73">
        <v>509024</v>
      </c>
      <c r="H92" s="57">
        <f t="shared" si="29"/>
        <v>3.3397246495253663</v>
      </c>
      <c r="I92" s="17"/>
      <c r="J92" s="26">
        <v>12</v>
      </c>
      <c r="K92" s="62" t="s">
        <v>85</v>
      </c>
      <c r="L92" s="118">
        <v>9</v>
      </c>
      <c r="M92" s="150">
        <v>15</v>
      </c>
      <c r="N92" s="165">
        <v>15</v>
      </c>
      <c r="O92" s="119">
        <f t="shared" si="23"/>
        <v>39</v>
      </c>
      <c r="P92" s="73">
        <v>682512</v>
      </c>
      <c r="Q92" s="57">
        <f t="shared" si="30"/>
        <v>5.7141852450945914</v>
      </c>
    </row>
    <row r="93" spans="1:17">
      <c r="A93" s="5">
        <v>12</v>
      </c>
      <c r="B93" s="4" t="s">
        <v>82</v>
      </c>
      <c r="C93" s="110">
        <v>70</v>
      </c>
      <c r="D93" s="151">
        <v>82</v>
      </c>
      <c r="E93" s="173">
        <v>73</v>
      </c>
      <c r="F93" s="113">
        <f t="shared" si="28"/>
        <v>225</v>
      </c>
      <c r="G93" s="74">
        <v>1395597</v>
      </c>
      <c r="H93" s="57">
        <f t="shared" si="29"/>
        <v>16.122132678703093</v>
      </c>
      <c r="I93" s="17"/>
      <c r="J93" s="26">
        <v>12</v>
      </c>
      <c r="K93" s="62" t="s">
        <v>87</v>
      </c>
      <c r="L93" s="110">
        <v>5</v>
      </c>
      <c r="M93" s="147">
        <v>6</v>
      </c>
      <c r="N93" s="164">
        <v>6</v>
      </c>
      <c r="O93" s="112">
        <f t="shared" si="23"/>
        <v>17</v>
      </c>
      <c r="P93" s="74">
        <v>509024</v>
      </c>
      <c r="Q93" s="57">
        <f t="shared" si="30"/>
        <v>3.3397246495253663</v>
      </c>
    </row>
    <row r="94" spans="1:17">
      <c r="A94" s="15">
        <v>12</v>
      </c>
      <c r="B94" s="6" t="s">
        <v>84</v>
      </c>
      <c r="C94" s="114">
        <v>5</v>
      </c>
      <c r="D94" s="153">
        <v>17</v>
      </c>
      <c r="E94" s="175">
        <v>7</v>
      </c>
      <c r="F94" s="121">
        <f t="shared" si="28"/>
        <v>29</v>
      </c>
      <c r="G94" s="73">
        <v>311233</v>
      </c>
      <c r="H94" s="57">
        <f t="shared" si="29"/>
        <v>9.317777999119631</v>
      </c>
      <c r="I94" s="98"/>
      <c r="J94" s="22">
        <v>12</v>
      </c>
      <c r="K94" s="56" t="s">
        <v>83</v>
      </c>
      <c r="L94" s="114">
        <v>34</v>
      </c>
      <c r="M94" s="152">
        <v>21</v>
      </c>
      <c r="N94" s="168">
        <v>23</v>
      </c>
      <c r="O94" s="129">
        <f t="shared" si="23"/>
        <v>78</v>
      </c>
      <c r="P94" s="73">
        <v>770472</v>
      </c>
      <c r="Q94" s="134">
        <f t="shared" si="30"/>
        <v>10.123664455035355</v>
      </c>
    </row>
    <row r="95" spans="1:17">
      <c r="A95" s="16"/>
      <c r="B95" s="10" t="s">
        <v>5</v>
      </c>
      <c r="C95" s="70">
        <f>SUM(C88:C94)</f>
        <v>167</v>
      </c>
      <c r="D95" s="46">
        <f>SUM(D88:D94)</f>
        <v>190</v>
      </c>
      <c r="E95" s="45">
        <f>SUM(E88:E94)</f>
        <v>175</v>
      </c>
      <c r="F95" s="70">
        <f t="shared" si="28"/>
        <v>532</v>
      </c>
      <c r="G95" s="46">
        <f>SUM(G88:G94)</f>
        <v>4825452</v>
      </c>
      <c r="H95" s="41">
        <f>F95*100000/G95</f>
        <v>11.024873939270352</v>
      </c>
      <c r="I95" s="138"/>
      <c r="J95" s="139"/>
      <c r="K95" s="50" t="s">
        <v>5</v>
      </c>
      <c r="L95" s="132">
        <f>SUM(L88:L94)</f>
        <v>167</v>
      </c>
      <c r="M95" s="54">
        <f>SUM(M88:M94)</f>
        <v>190</v>
      </c>
      <c r="N95" s="170">
        <f>SUM(N88:N94)</f>
        <v>175</v>
      </c>
      <c r="O95" s="72">
        <f t="shared" si="23"/>
        <v>532</v>
      </c>
      <c r="P95" s="66">
        <f>SUM(P88:P94)</f>
        <v>4825452</v>
      </c>
      <c r="Q95" s="67">
        <f>O95*100000/P95</f>
        <v>11.024873939270352</v>
      </c>
    </row>
    <row r="96" spans="1:17">
      <c r="A96" s="1"/>
      <c r="B96" s="1"/>
      <c r="C96" s="1"/>
      <c r="D96" s="140"/>
      <c r="E96" s="140"/>
      <c r="F96" s="1"/>
      <c r="G96" s="1"/>
      <c r="H96" s="1"/>
      <c r="I96" s="1"/>
      <c r="J96" s="140"/>
      <c r="K96" s="1"/>
      <c r="L96" s="141"/>
      <c r="M96" s="1"/>
      <c r="N96" s="158"/>
      <c r="O96" s="1"/>
      <c r="P96" s="1"/>
      <c r="Q96" s="1"/>
    </row>
    <row r="97" spans="1:15">
      <c r="A97" s="196" t="s">
        <v>88</v>
      </c>
      <c r="B97" s="196"/>
      <c r="C97" s="196"/>
      <c r="D97" s="196"/>
      <c r="E97" s="197"/>
      <c r="F97" s="1"/>
      <c r="G97" s="1"/>
      <c r="H97" s="1"/>
      <c r="I97" s="1"/>
      <c r="J97" s="1"/>
      <c r="K97" s="142"/>
      <c r="L97" s="1"/>
      <c r="M97" s="1"/>
      <c r="N97" s="1"/>
      <c r="O97" s="1"/>
    </row>
    <row r="98" spans="1:15">
      <c r="A98" s="196" t="s">
        <v>94</v>
      </c>
      <c r="B98" s="196"/>
      <c r="C98" s="196"/>
      <c r="D98" s="197"/>
      <c r="E98" s="1"/>
      <c r="F98" s="1"/>
      <c r="G98" s="143"/>
      <c r="H98" s="1"/>
      <c r="I98" s="1"/>
      <c r="J98" s="1"/>
      <c r="K98" s="1"/>
      <c r="L98" s="1"/>
      <c r="M98" s="1"/>
      <c r="N98" s="1"/>
      <c r="O98" s="1"/>
    </row>
    <row r="99" spans="1: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187" t="s">
        <v>97</v>
      </c>
      <c r="B100" s="187" t="s">
        <v>98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8"/>
      <c r="M100" s="188"/>
      <c r="N100" s="188"/>
      <c r="O100" s="1"/>
    </row>
  </sheetData>
  <mergeCells count="8">
    <mergeCell ref="J2:Q3"/>
    <mergeCell ref="J1:Q1"/>
    <mergeCell ref="A98:D98"/>
    <mergeCell ref="A97:E97"/>
    <mergeCell ref="A4:A7"/>
    <mergeCell ref="J4:J7"/>
    <mergeCell ref="A2:H3"/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อุบัติเหตุจราจร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aejung</cp:lastModifiedBy>
  <dcterms:created xsi:type="dcterms:W3CDTF">2015-05-29T03:06:09Z</dcterms:created>
  <dcterms:modified xsi:type="dcterms:W3CDTF">2015-08-11T06:36:26Z</dcterms:modified>
</cp:coreProperties>
</file>