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65491" windowWidth="14340" windowHeight="10155" tabRatio="801" activeTab="1"/>
  </bookViews>
  <sheets>
    <sheet name="หัวใจขาดเลือด" sheetId="1" r:id="rId1"/>
    <sheet name="อุบัติเหตุทางถนน" sheetId="2" r:id="rId2"/>
  </sheets>
  <definedNames/>
  <calcPr fullCalcOnLoad="1"/>
</workbook>
</file>

<file path=xl/sharedStrings.xml><?xml version="1.0" encoding="utf-8"?>
<sst xmlns="http://schemas.openxmlformats.org/spreadsheetml/2006/main" count="206" uniqueCount="95">
  <si>
    <t>กทม.</t>
  </si>
  <si>
    <t>นนทบุรี</t>
  </si>
  <si>
    <t>ปทุมธานี</t>
  </si>
  <si>
    <t>พระนครศรีอยุธยา</t>
  </si>
  <si>
    <t>อ่างทอง</t>
  </si>
  <si>
    <t>สระบุรี</t>
  </si>
  <si>
    <t>ลพบุรี</t>
  </si>
  <si>
    <t>สิงห์บุรี</t>
  </si>
  <si>
    <t>ชัยนาท</t>
  </si>
  <si>
    <t>สุพรรณบุรี</t>
  </si>
  <si>
    <t>ชลบุรี</t>
  </si>
  <si>
    <t>ฉะเชิงเทรา</t>
  </si>
  <si>
    <t>ปราจีนบุรี</t>
  </si>
  <si>
    <t>สระแก้ว</t>
  </si>
  <si>
    <t>ตราด</t>
  </si>
  <si>
    <t>จันทบุรี</t>
  </si>
  <si>
    <t>ระยอง</t>
  </si>
  <si>
    <t>สมุทรปราการ</t>
  </si>
  <si>
    <t>นครนายก</t>
  </si>
  <si>
    <t>ราชบุรี</t>
  </si>
  <si>
    <t>นครปฐม</t>
  </si>
  <si>
    <t>กาญจนบุรี</t>
  </si>
  <si>
    <t>เพชรบุรี</t>
  </si>
  <si>
    <t>ประจวบคีรีขันธ์</t>
  </si>
  <si>
    <t>สมุทรสาคร</t>
  </si>
  <si>
    <t>สมุทรสงคราม</t>
  </si>
  <si>
    <t>นครราชสีมา</t>
  </si>
  <si>
    <t>ชัยภูมิ</t>
  </si>
  <si>
    <t>บุรีรัมย์</t>
  </si>
  <si>
    <t>สุรินทร์</t>
  </si>
  <si>
    <t>ขอนแก่น</t>
  </si>
  <si>
    <t>เลย</t>
  </si>
  <si>
    <t>หนองคาย</t>
  </si>
  <si>
    <t>อุดรธานี</t>
  </si>
  <si>
    <t>หนองบัวลำภู</t>
  </si>
  <si>
    <t>มหาสารคาม</t>
  </si>
  <si>
    <t>ร้อยเอ็ด</t>
  </si>
  <si>
    <t>อุบลราชธานี</t>
  </si>
  <si>
    <t>อำนาจเจริญ</t>
  </si>
  <si>
    <t>บึงกาฬ</t>
  </si>
  <si>
    <t>นครพนม</t>
  </si>
  <si>
    <t>มุกดาหาร</t>
  </si>
  <si>
    <t>ศรีสะเกษ</t>
  </si>
  <si>
    <t>ยโสธร</t>
  </si>
  <si>
    <t>กาฬสินธุ์</t>
  </si>
  <si>
    <t>สกลนคร</t>
  </si>
  <si>
    <t>นครสวรรค์</t>
  </si>
  <si>
    <t>อุทัยธานี</t>
  </si>
  <si>
    <t>กำแพงเพชร</t>
  </si>
  <si>
    <t>พิจิตร</t>
  </si>
  <si>
    <t>พิษณุโลก</t>
  </si>
  <si>
    <t>เพชรบูรณ์</t>
  </si>
  <si>
    <t>อุตรดิตถ์</t>
  </si>
  <si>
    <t>ตาก</t>
  </si>
  <si>
    <t>สุโขทัย</t>
  </si>
  <si>
    <t>ลำปาง</t>
  </si>
  <si>
    <t>เชียงใหม่</t>
  </si>
  <si>
    <t>เชียงราย</t>
  </si>
  <si>
    <t>พะเยา</t>
  </si>
  <si>
    <t>ลำพูน</t>
  </si>
  <si>
    <t>แม่ฮ่องสอน</t>
  </si>
  <si>
    <t xml:space="preserve"> แพร่</t>
  </si>
  <si>
    <t>น่าน</t>
  </si>
  <si>
    <t>นครศรีธรรมราช</t>
  </si>
  <si>
    <t>สุราษฎร์ธานี</t>
  </si>
  <si>
    <t>ชุมพร</t>
  </si>
  <si>
    <t>ระนอง</t>
  </si>
  <si>
    <t>พังงา</t>
  </si>
  <si>
    <t>ภูเก็ต</t>
  </si>
  <si>
    <t>กระบี่</t>
  </si>
  <si>
    <t>สงขลา</t>
  </si>
  <si>
    <t>พัทลุง</t>
  </si>
  <si>
    <t>ตรัง</t>
  </si>
  <si>
    <t>สตูล</t>
  </si>
  <si>
    <t>ยะลา</t>
  </si>
  <si>
    <t>ปัตตานี</t>
  </si>
  <si>
    <t>นราธิวาส</t>
  </si>
  <si>
    <t>จำนวน</t>
  </si>
  <si>
    <t>อัตรา</t>
  </si>
  <si>
    <t>จังหวัด</t>
  </si>
  <si>
    <t>กรุงเทพมหานคร</t>
  </si>
  <si>
    <t>ทั่วประเทศ</t>
  </si>
  <si>
    <t>รวม</t>
  </si>
  <si>
    <t>เขตบริการสุขภาพ</t>
  </si>
  <si>
    <r>
      <rPr>
        <b/>
        <sz val="8"/>
        <rFont val="Arial"/>
        <family val="2"/>
      </rPr>
      <t xml:space="preserve">รวบรวม : </t>
    </r>
    <r>
      <rPr>
        <sz val="8"/>
        <rFont val="Arial"/>
        <family val="2"/>
      </rPr>
      <t>สำนักนโยบายและยุทธศาสตร์ สำนักงานปลัดกระทรวงสาธารณสุข</t>
    </r>
  </si>
  <si>
    <t>ข้อมูล :  ณ วันที่ 3 ก.พ. 2559</t>
  </si>
  <si>
    <t>ประชากรกลางปี 2557</t>
  </si>
  <si>
    <t xml:space="preserve">ปี2558 </t>
  </si>
  <si>
    <t>ข้อมูล (ตุลาคม -  ธันวาคม 2558) ปี พ.ศ.2558</t>
  </si>
  <si>
    <r>
      <t>จำนวนและอัตราตายด้วย</t>
    </r>
    <r>
      <rPr>
        <b/>
        <u val="single"/>
        <sz val="9"/>
        <color indexed="10"/>
        <rFont val="Arial"/>
        <family val="2"/>
      </rPr>
      <t>โรคหัวใจขาดเลือด (I20-I25)</t>
    </r>
    <r>
      <rPr>
        <b/>
        <sz val="9"/>
        <color indexed="8"/>
        <rFont val="Arial"/>
        <family val="2"/>
      </rPr>
      <t xml:space="preserve"> ต่อประชากรแสนคน </t>
    </r>
  </si>
  <si>
    <t xml:space="preserve">จำแนกเป็นรายจังหวัด กทม. และภาพรวมของประเทศ </t>
  </si>
  <si>
    <r>
      <t>จำนวนตาย</t>
    </r>
    <r>
      <rPr>
        <b/>
        <u val="single"/>
        <sz val="9"/>
        <color indexed="10"/>
        <rFont val="Arial"/>
        <family val="2"/>
      </rPr>
      <t>อุบัติเหตุทางถนน (V01-V89)</t>
    </r>
    <r>
      <rPr>
        <b/>
        <sz val="9"/>
        <color indexed="8"/>
        <rFont val="Arial"/>
        <family val="2"/>
      </rPr>
      <t xml:space="preserve"> ต่อประชากรแสนคน </t>
    </r>
  </si>
  <si>
    <t>ข้อมูล (ตุลาคม -  ธันวาคม 2558)   ปี พ.ศ.2558</t>
  </si>
  <si>
    <r>
      <rPr>
        <b/>
        <sz val="8"/>
        <color indexed="8"/>
        <rFont val="Arial"/>
        <family val="2"/>
      </rPr>
      <t>แหล่งข้อมูล :</t>
    </r>
    <r>
      <rPr>
        <sz val="8"/>
        <color indexed="8"/>
        <rFont val="Arial"/>
        <family val="2"/>
      </rPr>
      <t xml:space="preserve">   ข้อมูลมรณบัตร สำนักนโยบายและยุทธศาสตร์  </t>
    </r>
  </si>
  <si>
    <t>วิเคราะห์โดย : กลุ่มยุทธศาสตร์และแผนงาน สำนักโรคไม่ติดต่อ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</si>
</sst>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ahoma"/>
      <family val="2"/>
    </font>
    <font>
      <b/>
      <u val="single"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/>
      <right/>
      <top style="dotted"/>
      <bottom style="thin"/>
    </border>
    <border>
      <left style="thin"/>
      <right style="thin"/>
      <top/>
      <bottom/>
    </border>
    <border>
      <left/>
      <right style="thin"/>
      <top style="dotted"/>
      <bottom/>
    </border>
    <border>
      <left/>
      <right style="thin"/>
      <top/>
      <bottom style="dotted"/>
    </border>
    <border>
      <left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dotted"/>
      <bottom/>
    </border>
    <border>
      <left style="dotted"/>
      <right/>
      <top style="thin"/>
      <bottom style="thin"/>
    </border>
    <border>
      <left style="thin"/>
      <right/>
      <top style="dotted"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 style="thin"/>
      <right style="dotted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tted"/>
      <right style="thin"/>
      <top/>
      <bottom/>
    </border>
    <border>
      <left style="dotted"/>
      <right style="thin"/>
      <top style="thin"/>
      <bottom style="thin"/>
    </border>
    <border>
      <left style="dotted"/>
      <right style="thin"/>
      <top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/>
      <right style="thin"/>
      <top style="thin"/>
      <bottom style="dotted"/>
    </border>
    <border>
      <left style="dotted"/>
      <right style="thin"/>
      <top/>
      <bottom style="dotted"/>
    </border>
    <border>
      <left/>
      <right style="thin"/>
      <top/>
      <bottom/>
    </border>
    <border>
      <left style="dotted"/>
      <right style="thin"/>
      <top style="thin"/>
      <bottom/>
    </border>
    <border>
      <left/>
      <right/>
      <top/>
      <bottom style="thin"/>
    </border>
    <border>
      <left style="dotted"/>
      <right style="thin"/>
      <top style="dotted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dotted"/>
      <right style="dotted"/>
      <top style="thin"/>
      <bottom style="thin"/>
    </border>
    <border>
      <left style="thin"/>
      <right style="dotted"/>
      <top/>
      <bottom style="thin"/>
    </border>
    <border>
      <left style="thin"/>
      <right style="dotted"/>
      <top style="thin"/>
      <bottom style="dotted"/>
    </border>
    <border>
      <left/>
      <right style="dotted"/>
      <top/>
      <bottom/>
    </border>
    <border>
      <left/>
      <right style="dotted"/>
      <top style="dotted"/>
      <bottom style="dotted"/>
    </border>
    <border>
      <left/>
      <right style="dotted"/>
      <top/>
      <bottom style="thin">
        <color indexed="22"/>
      </bottom>
    </border>
    <border>
      <left/>
      <right style="dotted"/>
      <top style="thin">
        <color indexed="22"/>
      </top>
      <bottom/>
    </border>
    <border>
      <left style="thin"/>
      <right style="dotted"/>
      <top/>
      <bottom style="dotted"/>
    </border>
    <border>
      <left style="thin"/>
      <right style="dotted"/>
      <top style="dotted"/>
      <bottom style="dotted"/>
    </border>
    <border>
      <left/>
      <right style="dotted"/>
      <top style="thin"/>
      <bottom style="dotted"/>
    </border>
    <border>
      <left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thin"/>
      <bottom/>
    </border>
    <border>
      <left style="dotted"/>
      <right style="dotted"/>
      <top style="thin"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dotted"/>
      <right style="dotted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 style="dotted"/>
      <bottom style="dotted"/>
    </border>
    <border>
      <left style="hair"/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22" xfId="0" applyFont="1" applyBorder="1" applyAlignment="1">
      <alignment vertical="top" wrapText="1"/>
    </xf>
    <xf numFmtId="0" fontId="6" fillId="0" borderId="25" xfId="0" applyFont="1" applyBorder="1" applyAlignment="1">
      <alignment horizontal="justify" vertical="top" wrapText="1"/>
    </xf>
    <xf numFmtId="3" fontId="49" fillId="0" borderId="0" xfId="0" applyNumberFormat="1" applyFont="1" applyAlignment="1">
      <alignment/>
    </xf>
    <xf numFmtId="0" fontId="8" fillId="33" borderId="26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vertical="center"/>
    </xf>
    <xf numFmtId="2" fontId="50" fillId="33" borderId="27" xfId="0" applyNumberFormat="1" applyFont="1" applyFill="1" applyBorder="1" applyAlignment="1">
      <alignment horizontal="center"/>
    </xf>
    <xf numFmtId="3" fontId="50" fillId="33" borderId="28" xfId="0" applyNumberFormat="1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54" applyFont="1" applyFill="1" applyBorder="1" applyAlignment="1">
      <alignment horizontal="center" vertical="center" wrapText="1"/>
      <protection/>
    </xf>
    <xf numFmtId="0" fontId="6" fillId="34" borderId="31" xfId="0" applyFont="1" applyFill="1" applyBorder="1" applyAlignment="1">
      <alignment horizontal="left" vertical="center" wrapText="1"/>
    </xf>
    <xf numFmtId="3" fontId="49" fillId="0" borderId="32" xfId="0" applyNumberFormat="1" applyFont="1" applyBorder="1" applyAlignment="1">
      <alignment horizontal="right"/>
    </xf>
    <xf numFmtId="3" fontId="6" fillId="0" borderId="32" xfId="53" applyNumberFormat="1" applyFont="1" applyBorder="1" applyAlignment="1">
      <alignment horizontal="right"/>
      <protection/>
    </xf>
    <xf numFmtId="0" fontId="10" fillId="0" borderId="33" xfId="0" applyFont="1" applyBorder="1" applyAlignment="1">
      <alignment horizontal="right"/>
    </xf>
    <xf numFmtId="3" fontId="50" fillId="34" borderId="34" xfId="0" applyNumberFormat="1" applyFont="1" applyFill="1" applyBorder="1" applyAlignment="1">
      <alignment horizontal="right"/>
    </xf>
    <xf numFmtId="3" fontId="49" fillId="0" borderId="35" xfId="0" applyNumberFormat="1" applyFont="1" applyBorder="1" applyAlignment="1">
      <alignment horizontal="right"/>
    </xf>
    <xf numFmtId="3" fontId="49" fillId="0" borderId="36" xfId="0" applyNumberFormat="1" applyFont="1" applyBorder="1" applyAlignment="1">
      <alignment horizontal="right"/>
    </xf>
    <xf numFmtId="3" fontId="49" fillId="0" borderId="37" xfId="0" applyNumberFormat="1" applyFont="1" applyBorder="1" applyAlignment="1">
      <alignment horizontal="right"/>
    </xf>
    <xf numFmtId="3" fontId="49" fillId="0" borderId="34" xfId="0" applyNumberFormat="1" applyFont="1" applyBorder="1" applyAlignment="1">
      <alignment horizontal="right"/>
    </xf>
    <xf numFmtId="3" fontId="50" fillId="33" borderId="30" xfId="0" applyNumberFormat="1" applyFont="1" applyFill="1" applyBorder="1" applyAlignment="1">
      <alignment horizontal="right"/>
    </xf>
    <xf numFmtId="3" fontId="49" fillId="0" borderId="38" xfId="0" applyNumberFormat="1" applyFont="1" applyBorder="1" applyAlignment="1">
      <alignment horizontal="right"/>
    </xf>
    <xf numFmtId="3" fontId="49" fillId="0" borderId="39" xfId="0" applyNumberFormat="1" applyFont="1" applyBorder="1" applyAlignment="1">
      <alignment horizontal="right"/>
    </xf>
    <xf numFmtId="3" fontId="49" fillId="0" borderId="40" xfId="0" applyNumberFormat="1" applyFont="1" applyBorder="1" applyAlignment="1">
      <alignment horizontal="right"/>
    </xf>
    <xf numFmtId="3" fontId="49" fillId="0" borderId="41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right"/>
    </xf>
    <xf numFmtId="0" fontId="51" fillId="35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13" borderId="41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left" vertical="center" wrapText="1"/>
    </xf>
    <xf numFmtId="3" fontId="50" fillId="13" borderId="30" xfId="0" applyNumberFormat="1" applyFont="1" applyFill="1" applyBorder="1" applyAlignment="1">
      <alignment horizontal="right"/>
    </xf>
    <xf numFmtId="0" fontId="6" fillId="13" borderId="0" xfId="0" applyFont="1" applyFill="1" applyBorder="1" applyAlignment="1">
      <alignment horizontal="left" vertical="center" wrapText="1"/>
    </xf>
    <xf numFmtId="3" fontId="50" fillId="33" borderId="33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/>
    </xf>
    <xf numFmtId="3" fontId="50" fillId="13" borderId="28" xfId="0" applyNumberFormat="1" applyFont="1" applyFill="1" applyBorder="1" applyAlignment="1">
      <alignment horizontal="center"/>
    </xf>
    <xf numFmtId="2" fontId="50" fillId="13" borderId="46" xfId="0" applyNumberFormat="1" applyFont="1" applyFill="1" applyBorder="1" applyAlignment="1">
      <alignment horizontal="center"/>
    </xf>
    <xf numFmtId="3" fontId="50" fillId="34" borderId="47" xfId="0" applyNumberFormat="1" applyFont="1" applyFill="1" applyBorder="1" applyAlignment="1">
      <alignment horizontal="center"/>
    </xf>
    <xf numFmtId="2" fontId="50" fillId="34" borderId="46" xfId="0" applyNumberFormat="1" applyFont="1" applyFill="1" applyBorder="1" applyAlignment="1">
      <alignment horizontal="center"/>
    </xf>
    <xf numFmtId="3" fontId="4" fillId="0" borderId="48" xfId="35" applyNumberFormat="1" applyFont="1" applyFill="1" applyBorder="1" applyAlignment="1">
      <alignment horizontal="center" vertical="center" wrapText="1"/>
      <protection/>
    </xf>
    <xf numFmtId="3" fontId="4" fillId="0" borderId="49" xfId="35" applyNumberFormat="1" applyFont="1" applyFill="1" applyBorder="1" applyAlignment="1">
      <alignment horizontal="center" vertical="center" wrapText="1"/>
      <protection/>
    </xf>
    <xf numFmtId="3" fontId="4" fillId="0" borderId="50" xfId="35" applyNumberFormat="1" applyFont="1" applyFill="1" applyBorder="1" applyAlignment="1">
      <alignment horizontal="center" vertical="center" wrapText="1"/>
      <protection/>
    </xf>
    <xf numFmtId="3" fontId="4" fillId="0" borderId="51" xfId="35" applyNumberFormat="1" applyFont="1" applyFill="1" applyBorder="1" applyAlignment="1">
      <alignment horizontal="center" vertical="center" wrapText="1"/>
      <protection/>
    </xf>
    <xf numFmtId="3" fontId="4" fillId="0" borderId="52" xfId="35" applyNumberFormat="1" applyFont="1" applyFill="1" applyBorder="1" applyAlignment="1">
      <alignment horizontal="center" vertical="center" wrapText="1"/>
      <protection/>
    </xf>
    <xf numFmtId="3" fontId="4" fillId="0" borderId="53" xfId="35" applyNumberFormat="1" applyFont="1" applyFill="1" applyBorder="1" applyAlignment="1">
      <alignment horizontal="center" vertical="center" wrapText="1"/>
      <protection/>
    </xf>
    <xf numFmtId="3" fontId="4" fillId="0" borderId="54" xfId="35" applyNumberFormat="1" applyFont="1" applyFill="1" applyBorder="1" applyAlignment="1">
      <alignment horizontal="center" vertical="center" wrapText="1"/>
      <protection/>
    </xf>
    <xf numFmtId="3" fontId="50" fillId="33" borderId="29" xfId="0" applyNumberFormat="1" applyFont="1" applyFill="1" applyBorder="1" applyAlignment="1">
      <alignment horizontal="center"/>
    </xf>
    <xf numFmtId="2" fontId="50" fillId="33" borderId="46" xfId="0" applyNumberFormat="1" applyFont="1" applyFill="1" applyBorder="1" applyAlignment="1">
      <alignment horizontal="center"/>
    </xf>
    <xf numFmtId="3" fontId="4" fillId="0" borderId="55" xfId="35" applyNumberFormat="1" applyFont="1" applyFill="1" applyBorder="1" applyAlignment="1">
      <alignment horizontal="center" vertical="center" wrapText="1"/>
      <protection/>
    </xf>
    <xf numFmtId="3" fontId="4" fillId="0" borderId="56" xfId="3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49" fillId="0" borderId="57" xfId="0" applyNumberFormat="1" applyFont="1" applyFill="1" applyBorder="1" applyAlignment="1">
      <alignment horizontal="center"/>
    </xf>
    <xf numFmtId="2" fontId="50" fillId="34" borderId="58" xfId="0" applyNumberFormat="1" applyFont="1" applyFill="1" applyBorder="1" applyAlignment="1">
      <alignment horizontal="center"/>
    </xf>
    <xf numFmtId="2" fontId="49" fillId="0" borderId="59" xfId="0" applyNumberFormat="1" applyFont="1" applyFill="1" applyBorder="1" applyAlignment="1">
      <alignment horizontal="center"/>
    </xf>
    <xf numFmtId="2" fontId="49" fillId="0" borderId="60" xfId="0" applyNumberFormat="1" applyFont="1" applyFill="1" applyBorder="1" applyAlignment="1">
      <alignment horizontal="center"/>
    </xf>
    <xf numFmtId="2" fontId="49" fillId="0" borderId="61" xfId="0" applyNumberFormat="1" applyFont="1" applyFill="1" applyBorder="1" applyAlignment="1">
      <alignment horizontal="center"/>
    </xf>
    <xf numFmtId="2" fontId="49" fillId="0" borderId="62" xfId="0" applyNumberFormat="1" applyFont="1" applyFill="1" applyBorder="1" applyAlignment="1">
      <alignment horizontal="center"/>
    </xf>
    <xf numFmtId="2" fontId="50" fillId="33" borderId="58" xfId="0" applyNumberFormat="1" applyFont="1" applyFill="1" applyBorder="1" applyAlignment="1">
      <alignment horizontal="center"/>
    </xf>
    <xf numFmtId="0" fontId="49" fillId="13" borderId="44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3" fontId="53" fillId="0" borderId="4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wrapText="1"/>
    </xf>
    <xf numFmtId="0" fontId="51" fillId="0" borderId="66" xfId="0" applyFont="1" applyBorder="1" applyAlignment="1">
      <alignment horizontal="center"/>
    </xf>
    <xf numFmtId="0" fontId="53" fillId="0" borderId="42" xfId="0" applyFont="1" applyBorder="1" applyAlignment="1">
      <alignment horizontal="right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3" xfId="33"/>
    <cellStyle name="Normal_Sheet1 2" xfId="34"/>
    <cellStyle name="Normal_Sheet2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10" xfId="41"/>
    <cellStyle name="เครื่องหมายจุลภาค 11" xfId="42"/>
    <cellStyle name="เครื่องหมายจุลภาค 5" xfId="43"/>
    <cellStyle name="เครื่องหมายจุลภาค 7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11" xfId="51"/>
    <cellStyle name="ปกติ 12" xfId="52"/>
    <cellStyle name="ปกติ 2" xfId="53"/>
    <cellStyle name="ปกติ 3" xfId="54"/>
    <cellStyle name="ปกติ 5" xfId="55"/>
    <cellStyle name="ปกติ 7" xfId="56"/>
    <cellStyle name="ป้อนค่า" xfId="57"/>
    <cellStyle name="ปานกลาง" xfId="58"/>
    <cellStyle name="Percent" xfId="59"/>
    <cellStyle name="ผลรวม" xfId="60"/>
    <cellStyle name="แย่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8"/>
  <sheetViews>
    <sheetView zoomScale="130" zoomScaleNormal="130" zoomScalePageLayoutView="0" workbookViewId="0" topLeftCell="A1">
      <selection activeCell="C88" sqref="C88"/>
    </sheetView>
  </sheetViews>
  <sheetFormatPr defaultColWidth="9.140625" defaultRowHeight="15"/>
  <cols>
    <col min="1" max="1" width="9.140625" style="66" customWidth="1"/>
    <col min="2" max="2" width="15.421875" style="51" customWidth="1"/>
    <col min="3" max="3" width="10.140625" style="86" customWidth="1"/>
    <col min="4" max="4" width="10.140625" style="77" customWidth="1"/>
    <col min="5" max="5" width="11.140625" style="53" customWidth="1"/>
    <col min="6" max="6" width="15.421875" style="51" customWidth="1"/>
    <col min="7" max="7" width="7.421875" style="51" customWidth="1"/>
    <col min="8" max="8" width="6.28125" style="51" customWidth="1"/>
    <col min="9" max="16384" width="9.00390625" style="51" customWidth="1"/>
  </cols>
  <sheetData>
    <row r="2" spans="1:7" ht="15" customHeight="1">
      <c r="A2" s="122" t="s">
        <v>89</v>
      </c>
      <c r="B2" s="122"/>
      <c r="C2" s="122"/>
      <c r="D2" s="122"/>
      <c r="E2" s="122"/>
      <c r="F2" s="122"/>
      <c r="G2" s="122"/>
    </row>
    <row r="3" spans="1:7" ht="15" customHeight="1">
      <c r="A3" s="122" t="s">
        <v>90</v>
      </c>
      <c r="B3" s="122"/>
      <c r="C3" s="122"/>
      <c r="D3" s="122"/>
      <c r="E3" s="122"/>
      <c r="F3" s="122"/>
      <c r="G3" s="122"/>
    </row>
    <row r="4" spans="1:7" ht="15" customHeight="1">
      <c r="A4" s="123" t="s">
        <v>88</v>
      </c>
      <c r="B4" s="123"/>
      <c r="C4" s="123"/>
      <c r="D4" s="123"/>
      <c r="E4" s="123"/>
      <c r="F4" s="123"/>
      <c r="G4" s="123"/>
    </row>
    <row r="5" spans="1:19" s="75" customFormat="1" ht="14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74"/>
      <c r="N5" s="74"/>
      <c r="O5" s="74"/>
      <c r="P5" s="74"/>
      <c r="Q5" s="74"/>
      <c r="R5" s="74"/>
      <c r="S5" s="74"/>
    </row>
    <row r="6" spans="1:6" ht="14.25">
      <c r="A6" s="55"/>
      <c r="B6" s="1"/>
      <c r="C6" s="129" t="s">
        <v>85</v>
      </c>
      <c r="D6" s="129"/>
      <c r="E6" s="129"/>
      <c r="F6" s="54"/>
    </row>
    <row r="7" spans="1:5" ht="14.25">
      <c r="A7" s="127" t="s">
        <v>83</v>
      </c>
      <c r="B7" s="22" t="s">
        <v>79</v>
      </c>
      <c r="C7" s="124" t="s">
        <v>87</v>
      </c>
      <c r="D7" s="125"/>
      <c r="E7" s="126"/>
    </row>
    <row r="8" spans="1:5" ht="14.25">
      <c r="A8" s="128"/>
      <c r="B8" s="21"/>
      <c r="C8" s="50" t="s">
        <v>77</v>
      </c>
      <c r="D8" s="24" t="s">
        <v>78</v>
      </c>
      <c r="E8" s="39" t="s">
        <v>86</v>
      </c>
    </row>
    <row r="9" spans="1:5" ht="15">
      <c r="A9" s="67"/>
      <c r="B9" s="68" t="s">
        <v>81</v>
      </c>
      <c r="C9" s="87">
        <f>SUM(C10,C19,C25,C31,C40,C49,C58,C63,C71,C76,C82,C90,C98)</f>
        <v>4616</v>
      </c>
      <c r="D9" s="88">
        <f>C9*100000/E9</f>
        <v>7.10642407342414</v>
      </c>
      <c r="E9" s="69">
        <v>64955313</v>
      </c>
    </row>
    <row r="10" spans="1:5" ht="14.25">
      <c r="A10" s="56"/>
      <c r="B10" s="31" t="s">
        <v>80</v>
      </c>
      <c r="C10" s="89">
        <v>556</v>
      </c>
      <c r="D10" s="106">
        <f aca="true" t="shared" si="0" ref="D10:D73">C10*100000/E10</f>
        <v>9.77278623541728</v>
      </c>
      <c r="E10" s="40">
        <v>5689268</v>
      </c>
    </row>
    <row r="11" spans="1:5" ht="14.25">
      <c r="A11" s="57">
        <v>1</v>
      </c>
      <c r="B11" s="16" t="s">
        <v>56</v>
      </c>
      <c r="C11" s="91">
        <v>93</v>
      </c>
      <c r="D11" s="107">
        <f t="shared" si="0"/>
        <v>5.560252208257154</v>
      </c>
      <c r="E11" s="41">
        <v>1672586</v>
      </c>
    </row>
    <row r="12" spans="1:5" ht="14.25">
      <c r="A12" s="58">
        <v>1</v>
      </c>
      <c r="B12" s="5" t="s">
        <v>59</v>
      </c>
      <c r="C12" s="92">
        <v>37</v>
      </c>
      <c r="D12" s="105">
        <f t="shared" si="0"/>
        <v>9.127508831481517</v>
      </c>
      <c r="E12" s="37">
        <v>405368</v>
      </c>
    </row>
    <row r="13" spans="1:5" ht="14.25">
      <c r="A13" s="58">
        <v>1</v>
      </c>
      <c r="B13" s="5" t="s">
        <v>55</v>
      </c>
      <c r="C13" s="93">
        <v>61</v>
      </c>
      <c r="D13" s="105">
        <f t="shared" si="0"/>
        <v>8.090861703298817</v>
      </c>
      <c r="E13" s="42">
        <v>753937</v>
      </c>
    </row>
    <row r="14" spans="1:5" ht="14.25" customHeight="1">
      <c r="A14" s="58">
        <v>1</v>
      </c>
      <c r="B14" s="5" t="s">
        <v>61</v>
      </c>
      <c r="C14" s="92">
        <v>44</v>
      </c>
      <c r="D14" s="105">
        <f t="shared" si="0"/>
        <v>9.668650937529527</v>
      </c>
      <c r="E14" s="38">
        <v>455079</v>
      </c>
    </row>
    <row r="15" spans="1:5" ht="14.25">
      <c r="A15" s="59">
        <v>1</v>
      </c>
      <c r="B15" s="5" t="s">
        <v>62</v>
      </c>
      <c r="C15" s="93">
        <v>58</v>
      </c>
      <c r="D15" s="105">
        <f t="shared" si="0"/>
        <v>12.131657770117636</v>
      </c>
      <c r="E15" s="42">
        <v>478088</v>
      </c>
    </row>
    <row r="16" spans="1:5" ht="14.25">
      <c r="A16" s="60">
        <v>1</v>
      </c>
      <c r="B16" s="5" t="s">
        <v>58</v>
      </c>
      <c r="C16" s="92">
        <v>43</v>
      </c>
      <c r="D16" s="105">
        <f t="shared" si="0"/>
        <v>8.855042946958292</v>
      </c>
      <c r="E16" s="37">
        <v>485599</v>
      </c>
    </row>
    <row r="17" spans="1:5" ht="14.25">
      <c r="A17" s="60">
        <v>1</v>
      </c>
      <c r="B17" s="5" t="s">
        <v>57</v>
      </c>
      <c r="C17" s="93">
        <v>84</v>
      </c>
      <c r="D17" s="105">
        <f t="shared" si="0"/>
        <v>6.964140479978511</v>
      </c>
      <c r="E17" s="42">
        <v>1206179</v>
      </c>
    </row>
    <row r="18" spans="1:5" ht="14.25">
      <c r="A18" s="61">
        <v>1</v>
      </c>
      <c r="B18" s="13" t="s">
        <v>60</v>
      </c>
      <c r="C18" s="94">
        <v>8</v>
      </c>
      <c r="D18" s="108">
        <f t="shared" si="0"/>
        <v>3.234100354133989</v>
      </c>
      <c r="E18" s="37">
        <v>247364</v>
      </c>
    </row>
    <row r="19" spans="1:5" ht="14.25">
      <c r="A19" s="62"/>
      <c r="B19" s="35" t="s">
        <v>82</v>
      </c>
      <c r="C19" s="33">
        <f>SUM(C11:C18)</f>
        <v>428</v>
      </c>
      <c r="D19" s="111">
        <f t="shared" si="0"/>
        <v>7.503243224290873</v>
      </c>
      <c r="E19" s="71">
        <f>SUM(E11:E18)</f>
        <v>5704200</v>
      </c>
    </row>
    <row r="20" spans="1:5" ht="14.25">
      <c r="A20" s="63">
        <v>2</v>
      </c>
      <c r="B20" s="15" t="s">
        <v>52</v>
      </c>
      <c r="C20" s="92">
        <v>45</v>
      </c>
      <c r="D20" s="107">
        <f t="shared" si="0"/>
        <v>9.767787140382637</v>
      </c>
      <c r="E20" s="37">
        <v>460698</v>
      </c>
    </row>
    <row r="21" spans="1:5" ht="14.25">
      <c r="A21" s="60">
        <v>2</v>
      </c>
      <c r="B21" s="5" t="s">
        <v>53</v>
      </c>
      <c r="C21" s="93">
        <v>25</v>
      </c>
      <c r="D21" s="105">
        <f t="shared" si="0"/>
        <v>4.664588126197633</v>
      </c>
      <c r="E21" s="42">
        <v>535953</v>
      </c>
    </row>
    <row r="22" spans="1:5" ht="14.25">
      <c r="A22" s="60">
        <v>2</v>
      </c>
      <c r="B22" s="5" t="s">
        <v>54</v>
      </c>
      <c r="C22" s="94">
        <v>32</v>
      </c>
      <c r="D22" s="105">
        <f t="shared" si="0"/>
        <v>5.310436501285292</v>
      </c>
      <c r="E22" s="37">
        <v>602587</v>
      </c>
    </row>
    <row r="23" spans="1:5" ht="14.25">
      <c r="A23" s="60">
        <v>2</v>
      </c>
      <c r="B23" s="5" t="s">
        <v>50</v>
      </c>
      <c r="C23" s="95">
        <v>90</v>
      </c>
      <c r="D23" s="105">
        <f t="shared" si="0"/>
        <v>10.493399651619132</v>
      </c>
      <c r="E23" s="42">
        <v>857682</v>
      </c>
    </row>
    <row r="24" spans="1:5" ht="14.25">
      <c r="A24" s="61">
        <v>2</v>
      </c>
      <c r="B24" s="13" t="s">
        <v>51</v>
      </c>
      <c r="C24" s="93">
        <v>63</v>
      </c>
      <c r="D24" s="108">
        <f t="shared" si="0"/>
        <v>6.331009283470438</v>
      </c>
      <c r="E24" s="37">
        <v>995102</v>
      </c>
    </row>
    <row r="25" spans="1:5" ht="14.25">
      <c r="A25" s="62"/>
      <c r="B25" s="35" t="s">
        <v>82</v>
      </c>
      <c r="C25" s="33">
        <f>SUM(C20:C24)</f>
        <v>255</v>
      </c>
      <c r="D25" s="111">
        <f t="shared" si="0"/>
        <v>7.3869749381666745</v>
      </c>
      <c r="E25" s="71">
        <f>SUM(E20:E24)</f>
        <v>3452022</v>
      </c>
    </row>
    <row r="26" spans="1:5" ht="14.25">
      <c r="A26" s="63">
        <v>3</v>
      </c>
      <c r="B26" s="15" t="s">
        <v>8</v>
      </c>
      <c r="C26" s="91">
        <v>27</v>
      </c>
      <c r="D26" s="107">
        <f t="shared" si="0"/>
        <v>8.119665830641814</v>
      </c>
      <c r="E26" s="37">
        <v>332526</v>
      </c>
    </row>
    <row r="27" spans="1:5" ht="14.25">
      <c r="A27" s="60">
        <v>3</v>
      </c>
      <c r="B27" s="5" t="s">
        <v>46</v>
      </c>
      <c r="C27" s="96">
        <v>90</v>
      </c>
      <c r="D27" s="105">
        <f t="shared" si="0"/>
        <v>8.388096731531508</v>
      </c>
      <c r="E27" s="42">
        <v>1072949</v>
      </c>
    </row>
    <row r="28" spans="1:5" ht="14.25">
      <c r="A28" s="60">
        <v>3</v>
      </c>
      <c r="B28" s="5" t="s">
        <v>47</v>
      </c>
      <c r="C28" s="93">
        <v>37</v>
      </c>
      <c r="D28" s="105">
        <f t="shared" si="0"/>
        <v>11.216947898792814</v>
      </c>
      <c r="E28" s="37">
        <v>329858</v>
      </c>
    </row>
    <row r="29" spans="1:5" ht="14.25">
      <c r="A29" s="60">
        <v>3</v>
      </c>
      <c r="B29" s="5" t="s">
        <v>48</v>
      </c>
      <c r="C29" s="92">
        <v>39</v>
      </c>
      <c r="D29" s="105">
        <f t="shared" si="0"/>
        <v>5.349236567929818</v>
      </c>
      <c r="E29" s="42">
        <v>729076</v>
      </c>
    </row>
    <row r="30" spans="1:5" ht="14.25">
      <c r="A30" s="61">
        <v>3</v>
      </c>
      <c r="B30" s="13" t="s">
        <v>49</v>
      </c>
      <c r="C30" s="93">
        <v>52</v>
      </c>
      <c r="D30" s="108">
        <f t="shared" si="0"/>
        <v>9.485606504207414</v>
      </c>
      <c r="E30" s="37">
        <v>548199</v>
      </c>
    </row>
    <row r="31" spans="1:5" ht="14.25">
      <c r="A31" s="62"/>
      <c r="B31" s="35" t="s">
        <v>82</v>
      </c>
      <c r="C31" s="33">
        <f>SUM(C26:C30)</f>
        <v>245</v>
      </c>
      <c r="D31" s="99">
        <f t="shared" si="0"/>
        <v>8.1324885282121</v>
      </c>
      <c r="E31" s="71">
        <f>SUM(E26:E30)</f>
        <v>3012608</v>
      </c>
    </row>
    <row r="32" spans="1:5" ht="14.25">
      <c r="A32" s="63">
        <v>4</v>
      </c>
      <c r="B32" s="14" t="s">
        <v>1</v>
      </c>
      <c r="C32" s="91">
        <v>105</v>
      </c>
      <c r="D32" s="109">
        <f t="shared" si="0"/>
        <v>9.012334022848412</v>
      </c>
      <c r="E32" s="37">
        <v>1165070</v>
      </c>
    </row>
    <row r="33" spans="1:5" ht="14.25">
      <c r="A33" s="60">
        <v>4</v>
      </c>
      <c r="B33" s="5" t="s">
        <v>2</v>
      </c>
      <c r="C33" s="93">
        <v>81</v>
      </c>
      <c r="D33" s="105">
        <f t="shared" si="0"/>
        <v>7.615587697723221</v>
      </c>
      <c r="E33" s="42">
        <v>1063608</v>
      </c>
    </row>
    <row r="34" spans="1:5" ht="14.25">
      <c r="A34" s="60">
        <v>4</v>
      </c>
      <c r="B34" s="5" t="s">
        <v>3</v>
      </c>
      <c r="C34" s="92">
        <v>91</v>
      </c>
      <c r="D34" s="105">
        <f t="shared" si="0"/>
        <v>11.36384922294998</v>
      </c>
      <c r="E34" s="37">
        <v>800785</v>
      </c>
    </row>
    <row r="35" spans="1:5" ht="14.25">
      <c r="A35" s="60">
        <v>4</v>
      </c>
      <c r="B35" s="5" t="s">
        <v>4</v>
      </c>
      <c r="C35" s="97">
        <v>39</v>
      </c>
      <c r="D35" s="105">
        <f t="shared" si="0"/>
        <v>13.749338974087784</v>
      </c>
      <c r="E35" s="42">
        <v>283650</v>
      </c>
    </row>
    <row r="36" spans="1:5" ht="14.25">
      <c r="A36" s="60">
        <v>4</v>
      </c>
      <c r="B36" s="5" t="s">
        <v>6</v>
      </c>
      <c r="C36" s="93">
        <v>85</v>
      </c>
      <c r="D36" s="105">
        <f t="shared" si="0"/>
        <v>11.210939766917967</v>
      </c>
      <c r="E36" s="37">
        <v>758188</v>
      </c>
    </row>
    <row r="37" spans="1:5" ht="14.25">
      <c r="A37" s="60">
        <v>4</v>
      </c>
      <c r="B37" s="5" t="s">
        <v>7</v>
      </c>
      <c r="C37" s="92">
        <v>17</v>
      </c>
      <c r="D37" s="105">
        <f t="shared" si="0"/>
        <v>8.002862200128046</v>
      </c>
      <c r="E37" s="42">
        <v>212424</v>
      </c>
    </row>
    <row r="38" spans="1:5" ht="14.25">
      <c r="A38" s="60">
        <v>4</v>
      </c>
      <c r="B38" s="5" t="s">
        <v>5</v>
      </c>
      <c r="C38" s="97">
        <v>80</v>
      </c>
      <c r="D38" s="105">
        <f t="shared" si="0"/>
        <v>12.671480773403829</v>
      </c>
      <c r="E38" s="37">
        <v>631339</v>
      </c>
    </row>
    <row r="39" spans="1:5" ht="14.25">
      <c r="A39" s="61">
        <v>4</v>
      </c>
      <c r="B39" s="13" t="s">
        <v>18</v>
      </c>
      <c r="C39" s="94">
        <v>26</v>
      </c>
      <c r="D39" s="108">
        <f t="shared" si="0"/>
        <v>10.128870397207548</v>
      </c>
      <c r="E39" s="43">
        <v>256692</v>
      </c>
    </row>
    <row r="40" spans="1:5" ht="14.25">
      <c r="A40" s="62"/>
      <c r="B40" s="35" t="s">
        <v>82</v>
      </c>
      <c r="C40" s="98">
        <f>SUM(C32:C39)</f>
        <v>524</v>
      </c>
      <c r="D40" s="99">
        <f t="shared" si="0"/>
        <v>10.131955181180242</v>
      </c>
      <c r="E40" s="45">
        <f>SUM(E32:E39)</f>
        <v>5171756</v>
      </c>
    </row>
    <row r="41" spans="1:5" ht="14.25">
      <c r="A41" s="63">
        <v>5</v>
      </c>
      <c r="B41" s="15" t="s">
        <v>19</v>
      </c>
      <c r="C41" s="100">
        <v>115</v>
      </c>
      <c r="D41" s="109">
        <f t="shared" si="0"/>
        <v>13.502565487442615</v>
      </c>
      <c r="E41" s="37">
        <v>851690</v>
      </c>
    </row>
    <row r="42" spans="1:5" ht="14.25">
      <c r="A42" s="60">
        <v>5</v>
      </c>
      <c r="B42" s="5" t="s">
        <v>21</v>
      </c>
      <c r="C42" s="92">
        <v>62</v>
      </c>
      <c r="D42" s="105">
        <f t="shared" si="0"/>
        <v>7.3325921896066415</v>
      </c>
      <c r="E42" s="42">
        <v>845540</v>
      </c>
    </row>
    <row r="43" spans="1:5" ht="14.25">
      <c r="A43" s="60">
        <v>5</v>
      </c>
      <c r="B43" s="5" t="s">
        <v>9</v>
      </c>
      <c r="C43" s="93">
        <v>80</v>
      </c>
      <c r="D43" s="105">
        <f t="shared" si="0"/>
        <v>9.42774751078004</v>
      </c>
      <c r="E43" s="37">
        <v>848559</v>
      </c>
    </row>
    <row r="44" spans="1:5" ht="14.25">
      <c r="A44" s="60">
        <v>5</v>
      </c>
      <c r="B44" s="5" t="s">
        <v>20</v>
      </c>
      <c r="C44" s="92">
        <v>59</v>
      </c>
      <c r="D44" s="105">
        <f t="shared" si="0"/>
        <v>6.654425531338961</v>
      </c>
      <c r="E44" s="42">
        <v>886628</v>
      </c>
    </row>
    <row r="45" spans="1:5" ht="14.25">
      <c r="A45" s="60">
        <v>5</v>
      </c>
      <c r="B45" s="5" t="s">
        <v>24</v>
      </c>
      <c r="C45" s="93">
        <v>40</v>
      </c>
      <c r="D45" s="105">
        <f t="shared" si="0"/>
        <v>7.609307705184983</v>
      </c>
      <c r="E45" s="37">
        <v>525672</v>
      </c>
    </row>
    <row r="46" spans="1:5" ht="14.25">
      <c r="A46" s="60">
        <v>5</v>
      </c>
      <c r="B46" s="5" t="s">
        <v>25</v>
      </c>
      <c r="C46" s="92">
        <v>14</v>
      </c>
      <c r="D46" s="105">
        <f t="shared" si="0"/>
        <v>7.210807971033154</v>
      </c>
      <c r="E46" s="42">
        <v>194153</v>
      </c>
    </row>
    <row r="47" spans="1:5" ht="14.25">
      <c r="A47" s="60">
        <v>5</v>
      </c>
      <c r="B47" s="5" t="s">
        <v>22</v>
      </c>
      <c r="C47" s="93">
        <v>28</v>
      </c>
      <c r="D47" s="105">
        <f t="shared" si="0"/>
        <v>5.924183150353652</v>
      </c>
      <c r="E47" s="42">
        <v>472639</v>
      </c>
    </row>
    <row r="48" spans="1:5" ht="14.25">
      <c r="A48" s="61">
        <v>5</v>
      </c>
      <c r="B48" s="13" t="s">
        <v>23</v>
      </c>
      <c r="C48" s="94">
        <v>36</v>
      </c>
      <c r="D48" s="110">
        <f t="shared" si="0"/>
        <v>6.8874608036518845</v>
      </c>
      <c r="E48" s="44">
        <v>522689</v>
      </c>
    </row>
    <row r="49" spans="1:5" ht="14.25">
      <c r="A49" s="62"/>
      <c r="B49" s="35" t="s">
        <v>82</v>
      </c>
      <c r="C49" s="98">
        <f>SUM(C41:C48)</f>
        <v>434</v>
      </c>
      <c r="D49" s="32">
        <f t="shared" si="0"/>
        <v>8.431162665102175</v>
      </c>
      <c r="E49" s="71">
        <f>SUM(E41:E48)</f>
        <v>5147570</v>
      </c>
    </row>
    <row r="50" spans="1:5" ht="14.25">
      <c r="A50" s="63">
        <v>6</v>
      </c>
      <c r="B50" s="15" t="s">
        <v>17</v>
      </c>
      <c r="C50" s="92">
        <v>92</v>
      </c>
      <c r="D50" s="107">
        <f t="shared" si="0"/>
        <v>7.350767436100258</v>
      </c>
      <c r="E50" s="46">
        <v>1251570</v>
      </c>
    </row>
    <row r="51" spans="1:5" ht="14.25">
      <c r="A51" s="60">
        <v>6</v>
      </c>
      <c r="B51" s="5" t="s">
        <v>10</v>
      </c>
      <c r="C51" s="97">
        <v>111</v>
      </c>
      <c r="D51" s="105">
        <f t="shared" si="0"/>
        <v>7.895360160012633</v>
      </c>
      <c r="E51" s="42">
        <v>1405889</v>
      </c>
    </row>
    <row r="52" spans="1:5" ht="14.25">
      <c r="A52" s="60">
        <v>6</v>
      </c>
      <c r="B52" s="5" t="s">
        <v>16</v>
      </c>
      <c r="C52" s="93">
        <v>38</v>
      </c>
      <c r="D52" s="105">
        <f t="shared" si="0"/>
        <v>5.690266798640924</v>
      </c>
      <c r="E52" s="37">
        <v>667807</v>
      </c>
    </row>
    <row r="53" spans="1:5" ht="14.25">
      <c r="A53" s="60">
        <v>6</v>
      </c>
      <c r="B53" s="5" t="s">
        <v>15</v>
      </c>
      <c r="C53" s="92">
        <v>47</v>
      </c>
      <c r="D53" s="105">
        <f t="shared" si="0"/>
        <v>8.938674984072042</v>
      </c>
      <c r="E53" s="42">
        <v>525805</v>
      </c>
    </row>
    <row r="54" spans="1:5" ht="14.25">
      <c r="A54" s="60">
        <v>6</v>
      </c>
      <c r="B54" s="5" t="s">
        <v>14</v>
      </c>
      <c r="C54" s="93">
        <v>17</v>
      </c>
      <c r="D54" s="105">
        <f t="shared" si="0"/>
        <v>7.576770512991933</v>
      </c>
      <c r="E54" s="37">
        <v>224370</v>
      </c>
    </row>
    <row r="55" spans="1:5" ht="14.25">
      <c r="A55" s="60">
        <v>6</v>
      </c>
      <c r="B55" s="5" t="s">
        <v>11</v>
      </c>
      <c r="C55" s="92">
        <v>53</v>
      </c>
      <c r="D55" s="105">
        <f t="shared" si="0"/>
        <v>7.649541316182965</v>
      </c>
      <c r="E55" s="42">
        <v>692852</v>
      </c>
    </row>
    <row r="56" spans="1:5" ht="14.25">
      <c r="A56" s="60">
        <v>6</v>
      </c>
      <c r="B56" s="5" t="s">
        <v>12</v>
      </c>
      <c r="C56" s="93">
        <v>27</v>
      </c>
      <c r="D56" s="105">
        <f t="shared" si="0"/>
        <v>5.651609662159333</v>
      </c>
      <c r="E56" s="42">
        <v>477740</v>
      </c>
    </row>
    <row r="57" spans="1:5" ht="14.25">
      <c r="A57" s="61">
        <v>6</v>
      </c>
      <c r="B57" s="13" t="s">
        <v>13</v>
      </c>
      <c r="C57" s="92">
        <v>32</v>
      </c>
      <c r="D57" s="108">
        <f t="shared" si="0"/>
        <v>5.8017049760498365</v>
      </c>
      <c r="E57" s="37">
        <v>551562</v>
      </c>
    </row>
    <row r="58" spans="1:5" ht="14.25">
      <c r="A58" s="62"/>
      <c r="B58" s="35" t="s">
        <v>82</v>
      </c>
      <c r="C58" s="98">
        <f>SUM(C50:C57)</f>
        <v>417</v>
      </c>
      <c r="D58" s="99">
        <f t="shared" si="0"/>
        <v>7.1926376368131955</v>
      </c>
      <c r="E58" s="71">
        <f>SUM(E50:E57)</f>
        <v>5797595</v>
      </c>
    </row>
    <row r="59" spans="1:5" ht="14.25">
      <c r="A59" s="63">
        <v>7</v>
      </c>
      <c r="B59" s="15" t="s">
        <v>30</v>
      </c>
      <c r="C59" s="95">
        <v>113</v>
      </c>
      <c r="D59" s="109">
        <f t="shared" si="0"/>
        <v>6.327512022272843</v>
      </c>
      <c r="E59" s="37">
        <v>1785852</v>
      </c>
    </row>
    <row r="60" spans="1:5" ht="14.25">
      <c r="A60" s="60">
        <v>7</v>
      </c>
      <c r="B60" s="5" t="s">
        <v>35</v>
      </c>
      <c r="C60" s="93">
        <v>25</v>
      </c>
      <c r="D60" s="105">
        <f t="shared" si="0"/>
        <v>2.6092873931757743</v>
      </c>
      <c r="E60" s="42">
        <v>958116</v>
      </c>
    </row>
    <row r="61" spans="1:5" ht="14.25">
      <c r="A61" s="60">
        <v>7</v>
      </c>
      <c r="B61" s="5" t="s">
        <v>36</v>
      </c>
      <c r="C61" s="92">
        <v>71</v>
      </c>
      <c r="D61" s="105">
        <f t="shared" si="0"/>
        <v>5.425488179313149</v>
      </c>
      <c r="E61" s="42">
        <v>1308638</v>
      </c>
    </row>
    <row r="62" spans="1:5" ht="14.25">
      <c r="A62" s="61">
        <v>7</v>
      </c>
      <c r="B62" s="13" t="s">
        <v>44</v>
      </c>
      <c r="C62" s="93">
        <v>48</v>
      </c>
      <c r="D62" s="108">
        <f t="shared" si="0"/>
        <v>4.8757248831603635</v>
      </c>
      <c r="E62" s="37">
        <v>984469</v>
      </c>
    </row>
    <row r="63" spans="1:5" ht="14.25">
      <c r="A63" s="62"/>
      <c r="B63" s="35" t="s">
        <v>82</v>
      </c>
      <c r="C63" s="98">
        <f>SUM(C59:C62)</f>
        <v>257</v>
      </c>
      <c r="D63" s="111">
        <f t="shared" si="0"/>
        <v>5.102167428517542</v>
      </c>
      <c r="E63" s="71">
        <f>SUM(E59:E62)</f>
        <v>5037075</v>
      </c>
    </row>
    <row r="64" spans="1:5" ht="14.25">
      <c r="A64" s="63">
        <v>8</v>
      </c>
      <c r="B64" s="15" t="s">
        <v>39</v>
      </c>
      <c r="C64" s="92">
        <v>11</v>
      </c>
      <c r="D64" s="107">
        <f t="shared" si="0"/>
        <v>2.635355449555703</v>
      </c>
      <c r="E64" s="37">
        <v>417401</v>
      </c>
    </row>
    <row r="65" spans="1:5" ht="14.25">
      <c r="A65" s="60">
        <v>8</v>
      </c>
      <c r="B65" s="5" t="s">
        <v>34</v>
      </c>
      <c r="C65" s="97">
        <v>29</v>
      </c>
      <c r="D65" s="105">
        <f t="shared" si="0"/>
        <v>5.708650179822481</v>
      </c>
      <c r="E65" s="42">
        <v>508001</v>
      </c>
    </row>
    <row r="66" spans="1:5" ht="14.25">
      <c r="A66" s="60">
        <v>8</v>
      </c>
      <c r="B66" s="5" t="s">
        <v>33</v>
      </c>
      <c r="C66" s="93">
        <v>65</v>
      </c>
      <c r="D66" s="105">
        <f t="shared" si="0"/>
        <v>4.147704213812238</v>
      </c>
      <c r="E66" s="47">
        <v>1567132</v>
      </c>
    </row>
    <row r="67" spans="1:5" ht="14.25">
      <c r="A67" s="60">
        <v>8</v>
      </c>
      <c r="B67" s="5" t="s">
        <v>31</v>
      </c>
      <c r="C67" s="92">
        <v>46</v>
      </c>
      <c r="D67" s="105">
        <f t="shared" si="0"/>
        <v>7.26286355763477</v>
      </c>
      <c r="E67" s="42">
        <v>633359</v>
      </c>
    </row>
    <row r="68" spans="1:5" ht="14.25">
      <c r="A68" s="60">
        <v>8</v>
      </c>
      <c r="B68" s="6" t="s">
        <v>32</v>
      </c>
      <c r="C68" s="93">
        <v>17</v>
      </c>
      <c r="D68" s="105">
        <f t="shared" si="0"/>
        <v>3.2939225191919426</v>
      </c>
      <c r="E68" s="37">
        <v>516102</v>
      </c>
    </row>
    <row r="69" spans="1:5" ht="14.25">
      <c r="A69" s="60">
        <v>8</v>
      </c>
      <c r="B69" s="6" t="s">
        <v>45</v>
      </c>
      <c r="C69" s="93">
        <v>32</v>
      </c>
      <c r="D69" s="105">
        <f t="shared" si="0"/>
        <v>2.81574635756811</v>
      </c>
      <c r="E69" s="42">
        <v>1136466</v>
      </c>
    </row>
    <row r="70" spans="1:5" ht="14.25">
      <c r="A70" s="61">
        <v>8</v>
      </c>
      <c r="B70" s="17" t="s">
        <v>40</v>
      </c>
      <c r="C70" s="92">
        <v>22</v>
      </c>
      <c r="D70" s="108">
        <f t="shared" si="0"/>
        <v>3.089453728408931</v>
      </c>
      <c r="E70" s="37">
        <v>712100</v>
      </c>
    </row>
    <row r="71" spans="1:5" ht="14.25">
      <c r="A71" s="62"/>
      <c r="B71" s="35" t="s">
        <v>82</v>
      </c>
      <c r="C71" s="33">
        <f>SUM(C64:C70)</f>
        <v>222</v>
      </c>
      <c r="D71" s="99">
        <f t="shared" si="0"/>
        <v>4.043302678906581</v>
      </c>
      <c r="E71" s="71">
        <f>SUM(E64:E70)</f>
        <v>5490561</v>
      </c>
    </row>
    <row r="72" spans="1:5" ht="14.25">
      <c r="A72" s="63">
        <v>9</v>
      </c>
      <c r="B72" s="18" t="s">
        <v>26</v>
      </c>
      <c r="C72" s="95">
        <v>159</v>
      </c>
      <c r="D72" s="109">
        <f t="shared" si="0"/>
        <v>6.079513149528111</v>
      </c>
      <c r="E72" s="37">
        <v>2615341</v>
      </c>
    </row>
    <row r="73" spans="1:5" ht="14.25">
      <c r="A73" s="60">
        <v>9</v>
      </c>
      <c r="B73" s="6" t="s">
        <v>28</v>
      </c>
      <c r="C73" s="93">
        <v>59</v>
      </c>
      <c r="D73" s="105">
        <f t="shared" si="0"/>
        <v>3.7428402321068446</v>
      </c>
      <c r="E73" s="42">
        <v>1576343</v>
      </c>
    </row>
    <row r="74" spans="1:5" ht="14.25">
      <c r="A74" s="60">
        <v>9</v>
      </c>
      <c r="B74" s="6" t="s">
        <v>29</v>
      </c>
      <c r="C74" s="101">
        <v>55</v>
      </c>
      <c r="D74" s="105">
        <f aca="true" t="shared" si="1" ref="D74:D98">C74*100000/E74</f>
        <v>3.9570765118730282</v>
      </c>
      <c r="E74" s="42">
        <v>1389915</v>
      </c>
    </row>
    <row r="75" spans="1:5" ht="14.25">
      <c r="A75" s="61">
        <v>9</v>
      </c>
      <c r="B75" s="17" t="s">
        <v>27</v>
      </c>
      <c r="C75" s="94">
        <v>37</v>
      </c>
      <c r="D75" s="108">
        <f t="shared" si="1"/>
        <v>3.2559359231810316</v>
      </c>
      <c r="E75" s="37">
        <v>1136386</v>
      </c>
    </row>
    <row r="76" spans="1:5" ht="14.25" customHeight="1">
      <c r="A76" s="62"/>
      <c r="B76" s="35" t="s">
        <v>82</v>
      </c>
      <c r="C76" s="33">
        <f>SUM(C72:C75)</f>
        <v>310</v>
      </c>
      <c r="D76" s="99">
        <f t="shared" si="1"/>
        <v>4.614478895085357</v>
      </c>
      <c r="E76" s="71">
        <f>SUM(E72:E75)</f>
        <v>6717985</v>
      </c>
    </row>
    <row r="77" spans="1:5" ht="14.25">
      <c r="A77" s="63">
        <v>10</v>
      </c>
      <c r="B77" s="18" t="s">
        <v>42</v>
      </c>
      <c r="C77" s="92">
        <v>87</v>
      </c>
      <c r="D77" s="109">
        <f t="shared" si="1"/>
        <v>5.944165835394433</v>
      </c>
      <c r="E77" s="37">
        <v>1463620</v>
      </c>
    </row>
    <row r="78" spans="1:5" ht="14.25">
      <c r="A78" s="60">
        <v>10</v>
      </c>
      <c r="B78" s="6" t="s">
        <v>37</v>
      </c>
      <c r="C78" s="95">
        <v>111</v>
      </c>
      <c r="D78" s="105">
        <f t="shared" si="1"/>
        <v>6.030655287743753</v>
      </c>
      <c r="E78" s="42">
        <v>1840596</v>
      </c>
    </row>
    <row r="79" spans="1:5" ht="14.25">
      <c r="A79" s="60">
        <v>10</v>
      </c>
      <c r="B79" s="6" t="s">
        <v>43</v>
      </c>
      <c r="C79" s="93">
        <v>24</v>
      </c>
      <c r="D79" s="105">
        <f t="shared" si="1"/>
        <v>4.442001343705407</v>
      </c>
      <c r="E79" s="48">
        <v>540297</v>
      </c>
    </row>
    <row r="80" spans="1:5" ht="14.25">
      <c r="A80" s="60">
        <v>10</v>
      </c>
      <c r="B80" s="6" t="s">
        <v>38</v>
      </c>
      <c r="C80" s="92">
        <v>8</v>
      </c>
      <c r="D80" s="105">
        <f t="shared" si="1"/>
        <v>2.1331114897384005</v>
      </c>
      <c r="E80" s="42">
        <v>375039</v>
      </c>
    </row>
    <row r="81" spans="1:5" ht="14.25">
      <c r="A81" s="61">
        <v>10</v>
      </c>
      <c r="B81" s="17" t="s">
        <v>41</v>
      </c>
      <c r="C81" s="93">
        <v>10</v>
      </c>
      <c r="D81" s="108">
        <f t="shared" si="1"/>
        <v>2.8972154861962167</v>
      </c>
      <c r="E81" s="48">
        <v>345159</v>
      </c>
    </row>
    <row r="82" spans="1:5" ht="14.25">
      <c r="A82" s="62"/>
      <c r="B82" s="35" t="s">
        <v>82</v>
      </c>
      <c r="C82" s="33">
        <f>SUM(C77:C81)</f>
        <v>240</v>
      </c>
      <c r="D82" s="99">
        <f t="shared" si="1"/>
        <v>5.257726064147325</v>
      </c>
      <c r="E82" s="71">
        <f>SUM(E77:E81)</f>
        <v>4564711</v>
      </c>
    </row>
    <row r="83" spans="1:5" ht="14.25">
      <c r="A83" s="63">
        <v>11</v>
      </c>
      <c r="B83" s="18" t="s">
        <v>63</v>
      </c>
      <c r="C83" s="95">
        <v>135</v>
      </c>
      <c r="D83" s="109">
        <f t="shared" si="1"/>
        <v>8.73823170554101</v>
      </c>
      <c r="E83" s="48">
        <v>1544935</v>
      </c>
    </row>
    <row r="84" spans="1:5" ht="14.25">
      <c r="A84" s="60">
        <v>11</v>
      </c>
      <c r="B84" s="6" t="s">
        <v>69</v>
      </c>
      <c r="C84" s="93">
        <v>41</v>
      </c>
      <c r="D84" s="105">
        <f t="shared" si="1"/>
        <v>9.033821747273327</v>
      </c>
      <c r="E84" s="42">
        <v>453850</v>
      </c>
    </row>
    <row r="85" spans="1:5" ht="14.25">
      <c r="A85" s="60">
        <v>11</v>
      </c>
      <c r="B85" s="6" t="s">
        <v>67</v>
      </c>
      <c r="C85" s="92">
        <v>16</v>
      </c>
      <c r="D85" s="105">
        <f t="shared" si="1"/>
        <v>6.144511223333781</v>
      </c>
      <c r="E85" s="37">
        <v>260395</v>
      </c>
    </row>
    <row r="86" spans="1:5" ht="14.25">
      <c r="A86" s="60">
        <v>11</v>
      </c>
      <c r="B86" s="6" t="s">
        <v>68</v>
      </c>
      <c r="C86" s="93">
        <v>26</v>
      </c>
      <c r="D86" s="105">
        <f t="shared" si="1"/>
        <v>6.952931329106308</v>
      </c>
      <c r="E86" s="42">
        <v>373943</v>
      </c>
    </row>
    <row r="87" spans="1:5" ht="14.25">
      <c r="A87" s="60">
        <v>11</v>
      </c>
      <c r="B87" s="6" t="s">
        <v>64</v>
      </c>
      <c r="C87" s="92">
        <v>95</v>
      </c>
      <c r="D87" s="105">
        <f t="shared" si="1"/>
        <v>9.16969829762138</v>
      </c>
      <c r="E87" s="37">
        <v>1036021</v>
      </c>
    </row>
    <row r="88" spans="1:5" ht="14.25">
      <c r="A88" s="60">
        <v>11</v>
      </c>
      <c r="B88" s="6" t="s">
        <v>66</v>
      </c>
      <c r="C88" s="93">
        <v>9</v>
      </c>
      <c r="D88" s="105">
        <f t="shared" si="1"/>
        <v>5.11561285041948</v>
      </c>
      <c r="E88" s="42">
        <v>175932</v>
      </c>
    </row>
    <row r="89" spans="1:5" ht="14.25">
      <c r="A89" s="61">
        <v>11</v>
      </c>
      <c r="B89" s="17" t="s">
        <v>65</v>
      </c>
      <c r="C89" s="94">
        <v>36</v>
      </c>
      <c r="D89" s="108">
        <f t="shared" si="1"/>
        <v>7.208159636708754</v>
      </c>
      <c r="E89" s="48">
        <v>499434</v>
      </c>
    </row>
    <row r="90" spans="1:5" ht="14.25">
      <c r="A90" s="62"/>
      <c r="B90" s="35" t="s">
        <v>82</v>
      </c>
      <c r="C90" s="33">
        <f>SUM(C83:C89)</f>
        <v>358</v>
      </c>
      <c r="D90" s="99">
        <f t="shared" si="1"/>
        <v>8.240284865266739</v>
      </c>
      <c r="E90" s="71">
        <f>SUM(E83:E89)</f>
        <v>4344510</v>
      </c>
    </row>
    <row r="91" spans="1:5" ht="14.25">
      <c r="A91" s="63">
        <v>12</v>
      </c>
      <c r="B91" s="19" t="s">
        <v>70</v>
      </c>
      <c r="C91" s="95">
        <v>111</v>
      </c>
      <c r="D91" s="109">
        <f t="shared" si="1"/>
        <v>7.953585454826859</v>
      </c>
      <c r="E91" s="49">
        <v>1395597</v>
      </c>
    </row>
    <row r="92" spans="1:5" ht="14.25">
      <c r="A92" s="60">
        <v>12</v>
      </c>
      <c r="B92" s="7" t="s">
        <v>73</v>
      </c>
      <c r="C92" s="93">
        <v>19</v>
      </c>
      <c r="D92" s="105">
        <f t="shared" si="1"/>
        <v>6.104751102871482</v>
      </c>
      <c r="E92" s="42">
        <v>311233</v>
      </c>
    </row>
    <row r="93" spans="1:5" ht="14.25">
      <c r="A93" s="60">
        <v>12</v>
      </c>
      <c r="B93" s="7" t="s">
        <v>72</v>
      </c>
      <c r="C93" s="92">
        <v>46</v>
      </c>
      <c r="D93" s="105">
        <f t="shared" si="1"/>
        <v>7.216886258734785</v>
      </c>
      <c r="E93" s="37">
        <v>637394</v>
      </c>
    </row>
    <row r="94" spans="1:5" ht="14.25">
      <c r="A94" s="60">
        <v>12</v>
      </c>
      <c r="B94" s="7" t="s">
        <v>71</v>
      </c>
      <c r="C94" s="93">
        <v>42</v>
      </c>
      <c r="D94" s="105">
        <f t="shared" si="1"/>
        <v>8.08905666191595</v>
      </c>
      <c r="E94" s="42">
        <v>519220</v>
      </c>
    </row>
    <row r="95" spans="1:5" ht="14.25">
      <c r="A95" s="60">
        <v>12</v>
      </c>
      <c r="B95" s="7" t="s">
        <v>75</v>
      </c>
      <c r="C95" s="92">
        <v>43</v>
      </c>
      <c r="D95" s="105">
        <f t="shared" si="1"/>
        <v>6.300255526642755</v>
      </c>
      <c r="E95" s="37">
        <v>682512</v>
      </c>
    </row>
    <row r="96" spans="1:5" ht="14.25">
      <c r="A96" s="60">
        <v>12</v>
      </c>
      <c r="B96" s="7" t="s">
        <v>74</v>
      </c>
      <c r="C96" s="93">
        <v>55</v>
      </c>
      <c r="D96" s="105">
        <f t="shared" si="1"/>
        <v>10.804991513170302</v>
      </c>
      <c r="E96" s="42">
        <v>509024</v>
      </c>
    </row>
    <row r="97" spans="1:5" ht="14.25">
      <c r="A97" s="64">
        <v>12</v>
      </c>
      <c r="B97" s="8" t="s">
        <v>76</v>
      </c>
      <c r="C97" s="94">
        <v>54</v>
      </c>
      <c r="D97" s="108">
        <f t="shared" si="1"/>
        <v>7.008690776562938</v>
      </c>
      <c r="E97" s="44">
        <v>770472</v>
      </c>
    </row>
    <row r="98" spans="1:5" ht="14.25">
      <c r="A98" s="62"/>
      <c r="B98" s="35" t="s">
        <v>82</v>
      </c>
      <c r="C98" s="98">
        <f>SUM(C91:C97)</f>
        <v>370</v>
      </c>
      <c r="D98" s="99">
        <f t="shared" si="1"/>
        <v>7.6676754840790045</v>
      </c>
      <c r="E98" s="71">
        <f>SUM(E91:E97)</f>
        <v>4825452</v>
      </c>
    </row>
    <row r="99" ht="14.25">
      <c r="A99" s="65"/>
    </row>
    <row r="100" spans="1:16" ht="14.25">
      <c r="A100" s="78" t="s">
        <v>84</v>
      </c>
      <c r="B100" s="2"/>
      <c r="C100" s="2"/>
      <c r="D100" s="2"/>
      <c r="E100" s="2"/>
      <c r="F100" s="2"/>
      <c r="G100" s="2"/>
      <c r="H100" s="2"/>
      <c r="I100" s="2"/>
      <c r="J100" s="72"/>
      <c r="K100" s="73"/>
      <c r="P100" s="73"/>
    </row>
    <row r="101" spans="1:19" s="75" customFormat="1" ht="14.25">
      <c r="A101" s="120" t="s">
        <v>93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74"/>
      <c r="N101" s="74"/>
      <c r="O101" s="74"/>
      <c r="P101" s="74"/>
      <c r="Q101" s="74"/>
      <c r="R101" s="74"/>
      <c r="S101" s="74"/>
    </row>
    <row r="102" ht="14.25">
      <c r="A102" s="119" t="s">
        <v>94</v>
      </c>
    </row>
    <row r="103" ht="14.25">
      <c r="A103" s="65"/>
    </row>
    <row r="104" ht="14.25">
      <c r="A104" s="65"/>
    </row>
    <row r="105" ht="14.25">
      <c r="A105" s="65"/>
    </row>
    <row r="106" ht="14.25">
      <c r="A106" s="65"/>
    </row>
    <row r="107" ht="14.25">
      <c r="A107" s="65"/>
    </row>
    <row r="108" ht="14.25">
      <c r="A108" s="65"/>
    </row>
  </sheetData>
  <sheetProtection/>
  <mergeCells count="7">
    <mergeCell ref="A101:L101"/>
    <mergeCell ref="A2:G2"/>
    <mergeCell ref="A3:G3"/>
    <mergeCell ref="A4:G4"/>
    <mergeCell ref="C7:E7"/>
    <mergeCell ref="A7:A8"/>
    <mergeCell ref="C6:E6"/>
  </mergeCells>
  <printOptions/>
  <pageMargins left="0.7" right="0.7" top="0.2" bottom="0.36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3"/>
  <sheetViews>
    <sheetView tabSelected="1" zoomScale="130" zoomScaleNormal="130" zoomScalePageLayoutView="0" workbookViewId="0" topLeftCell="A1">
      <selection activeCell="I6" sqref="I6"/>
    </sheetView>
  </sheetViews>
  <sheetFormatPr defaultColWidth="9.140625" defaultRowHeight="15"/>
  <cols>
    <col min="1" max="1" width="9.140625" style="76" customWidth="1"/>
    <col min="2" max="2" width="14.8515625" style="51" customWidth="1"/>
    <col min="3" max="3" width="10.140625" style="86" customWidth="1"/>
    <col min="4" max="4" width="10.140625" style="77" customWidth="1"/>
    <col min="5" max="5" width="11.421875" style="53" customWidth="1"/>
    <col min="6" max="16384" width="9.00390625" style="51" customWidth="1"/>
  </cols>
  <sheetData>
    <row r="2" spans="1:9" s="118" customFormat="1" ht="15.75" customHeight="1">
      <c r="A2" s="122" t="s">
        <v>91</v>
      </c>
      <c r="B2" s="122"/>
      <c r="C2" s="122"/>
      <c r="D2" s="122"/>
      <c r="E2" s="122"/>
      <c r="F2" s="122"/>
      <c r="G2" s="122"/>
      <c r="H2" s="104"/>
      <c r="I2" s="104"/>
    </row>
    <row r="3" spans="1:7" ht="15" customHeight="1">
      <c r="A3" s="122" t="s">
        <v>90</v>
      </c>
      <c r="B3" s="122"/>
      <c r="C3" s="122"/>
      <c r="D3" s="122"/>
      <c r="E3" s="122"/>
      <c r="F3" s="122"/>
      <c r="G3" s="122"/>
    </row>
    <row r="4" spans="1:7" ht="15" customHeight="1">
      <c r="A4" s="123" t="s">
        <v>92</v>
      </c>
      <c r="B4" s="123"/>
      <c r="C4" s="123"/>
      <c r="D4" s="123"/>
      <c r="E4" s="123"/>
      <c r="F4" s="123"/>
      <c r="G4" s="123"/>
    </row>
    <row r="5" spans="1:13" s="75" customFormat="1" ht="14.25">
      <c r="A5" s="102"/>
      <c r="B5" s="103"/>
      <c r="C5" s="103"/>
      <c r="D5" s="103"/>
      <c r="E5" s="103"/>
      <c r="F5" s="103"/>
      <c r="G5" s="74"/>
      <c r="H5" s="74"/>
      <c r="I5" s="74"/>
      <c r="J5" s="74"/>
      <c r="K5" s="74"/>
      <c r="L5" s="74"/>
      <c r="M5" s="74"/>
    </row>
    <row r="6" spans="3:14" ht="14.25">
      <c r="C6" s="132" t="s">
        <v>85</v>
      </c>
      <c r="D6" s="132"/>
      <c r="E6" s="132"/>
      <c r="G6" s="52"/>
      <c r="I6" s="29"/>
      <c r="J6" s="3"/>
      <c r="L6" s="86"/>
      <c r="M6" s="77"/>
      <c r="N6" s="53"/>
    </row>
    <row r="7" spans="1:5" ht="14.25">
      <c r="A7" s="130" t="s">
        <v>83</v>
      </c>
      <c r="B7" s="22" t="s">
        <v>79</v>
      </c>
      <c r="C7" s="124" t="s">
        <v>87</v>
      </c>
      <c r="D7" s="125"/>
      <c r="E7" s="126"/>
    </row>
    <row r="8" spans="1:5" ht="14.25">
      <c r="A8" s="131"/>
      <c r="B8" s="21"/>
      <c r="C8" s="50" t="s">
        <v>77</v>
      </c>
      <c r="D8" s="24" t="s">
        <v>78</v>
      </c>
      <c r="E8" s="39" t="s">
        <v>86</v>
      </c>
    </row>
    <row r="9" spans="1:5" ht="14.25">
      <c r="A9" s="112"/>
      <c r="B9" s="70" t="s">
        <v>81</v>
      </c>
      <c r="C9" s="87">
        <f>SUM(C10,C19,C25,C31,C40,C49,C58,C63,C71,C76,C82,C90,C98)</f>
        <v>3196</v>
      </c>
      <c r="D9" s="88">
        <f>C9*100000/E9</f>
        <v>4.920305749277199</v>
      </c>
      <c r="E9" s="69">
        <v>64955313</v>
      </c>
    </row>
    <row r="10" spans="1:5" ht="14.25">
      <c r="A10" s="113"/>
      <c r="B10" s="36" t="s">
        <v>0</v>
      </c>
      <c r="C10" s="89">
        <v>64</v>
      </c>
      <c r="D10" s="90">
        <f aca="true" t="shared" si="0" ref="D10:D73">C10*100000/E10</f>
        <v>1.1249250342926367</v>
      </c>
      <c r="E10" s="40">
        <v>5689268</v>
      </c>
    </row>
    <row r="11" spans="1:5" ht="14.25">
      <c r="A11" s="114">
        <v>1</v>
      </c>
      <c r="B11" s="12" t="s">
        <v>56</v>
      </c>
      <c r="C11" s="91">
        <v>100</v>
      </c>
      <c r="D11" s="109">
        <f t="shared" si="0"/>
        <v>5.978765815330273</v>
      </c>
      <c r="E11" s="41">
        <v>1672586</v>
      </c>
    </row>
    <row r="12" spans="1:5" ht="14.25">
      <c r="A12" s="115">
        <v>1</v>
      </c>
      <c r="B12" s="4" t="s">
        <v>59</v>
      </c>
      <c r="C12" s="92">
        <v>41</v>
      </c>
      <c r="D12" s="105">
        <f t="shared" si="0"/>
        <v>10.114266542993034</v>
      </c>
      <c r="E12" s="37">
        <v>405368</v>
      </c>
    </row>
    <row r="13" spans="1:5" ht="14.25">
      <c r="A13" s="79">
        <v>1</v>
      </c>
      <c r="B13" s="9" t="s">
        <v>55</v>
      </c>
      <c r="C13" s="93">
        <v>60</v>
      </c>
      <c r="D13" s="105">
        <f t="shared" si="0"/>
        <v>7.958224626195557</v>
      </c>
      <c r="E13" s="42">
        <v>753937</v>
      </c>
    </row>
    <row r="14" spans="1:5" ht="14.25" customHeight="1">
      <c r="A14" s="80">
        <v>1</v>
      </c>
      <c r="B14" s="4" t="s">
        <v>61</v>
      </c>
      <c r="C14" s="92">
        <v>31</v>
      </c>
      <c r="D14" s="105">
        <f t="shared" si="0"/>
        <v>6.812004069623076</v>
      </c>
      <c r="E14" s="38">
        <v>455079</v>
      </c>
    </row>
    <row r="15" spans="1:5" ht="14.25">
      <c r="A15" s="82">
        <v>1</v>
      </c>
      <c r="B15" s="9" t="s">
        <v>62</v>
      </c>
      <c r="C15" s="93">
        <v>15</v>
      </c>
      <c r="D15" s="105">
        <f t="shared" si="0"/>
        <v>3.137497699168354</v>
      </c>
      <c r="E15" s="42">
        <v>478088</v>
      </c>
    </row>
    <row r="16" spans="1:5" ht="14.25">
      <c r="A16" s="81">
        <v>1</v>
      </c>
      <c r="B16" s="4" t="s">
        <v>58</v>
      </c>
      <c r="C16" s="92">
        <v>21</v>
      </c>
      <c r="D16" s="105">
        <f t="shared" si="0"/>
        <v>4.324555857816841</v>
      </c>
      <c r="E16" s="37">
        <v>485599</v>
      </c>
    </row>
    <row r="17" spans="1:5" ht="14.25">
      <c r="A17" s="116">
        <v>1</v>
      </c>
      <c r="B17" s="4" t="s">
        <v>57</v>
      </c>
      <c r="C17" s="93">
        <v>85</v>
      </c>
      <c r="D17" s="105">
        <f t="shared" si="0"/>
        <v>7.047046914263969</v>
      </c>
      <c r="E17" s="42">
        <v>1206179</v>
      </c>
    </row>
    <row r="18" spans="1:5" ht="14.25">
      <c r="A18" s="83">
        <v>1</v>
      </c>
      <c r="B18" s="9" t="s">
        <v>60</v>
      </c>
      <c r="C18" s="94">
        <v>7</v>
      </c>
      <c r="D18" s="110">
        <f t="shared" si="0"/>
        <v>2.8298378098672403</v>
      </c>
      <c r="E18" s="37">
        <v>247364</v>
      </c>
    </row>
    <row r="19" spans="1:5" ht="14.25">
      <c r="A19" s="84"/>
      <c r="B19" s="34" t="s">
        <v>82</v>
      </c>
      <c r="C19" s="33">
        <f>SUM(C11:C18)</f>
        <v>360</v>
      </c>
      <c r="D19" s="99">
        <f t="shared" si="0"/>
        <v>6.311139160618492</v>
      </c>
      <c r="E19" s="71">
        <f>SUM(E11:E18)</f>
        <v>5704200</v>
      </c>
    </row>
    <row r="20" spans="1:5" ht="14.25">
      <c r="A20" s="82">
        <v>2</v>
      </c>
      <c r="B20" s="28" t="s">
        <v>52</v>
      </c>
      <c r="C20" s="92">
        <v>36</v>
      </c>
      <c r="D20" s="109">
        <f t="shared" si="0"/>
        <v>7.814229712306109</v>
      </c>
      <c r="E20" s="37">
        <v>460698</v>
      </c>
    </row>
    <row r="21" spans="1:5" ht="14.25">
      <c r="A21" s="81">
        <v>2</v>
      </c>
      <c r="B21" s="4" t="s">
        <v>53</v>
      </c>
      <c r="C21" s="93">
        <v>28</v>
      </c>
      <c r="D21" s="105">
        <f t="shared" si="0"/>
        <v>5.224338701341349</v>
      </c>
      <c r="E21" s="42">
        <v>535953</v>
      </c>
    </row>
    <row r="22" spans="1:5" ht="14.25">
      <c r="A22" s="82">
        <v>2</v>
      </c>
      <c r="B22" s="9" t="s">
        <v>54</v>
      </c>
      <c r="C22" s="94">
        <v>25</v>
      </c>
      <c r="D22" s="105">
        <f t="shared" si="0"/>
        <v>4.148778516629134</v>
      </c>
      <c r="E22" s="37">
        <v>602587</v>
      </c>
    </row>
    <row r="23" spans="1:5" ht="14.25">
      <c r="A23" s="81">
        <v>2</v>
      </c>
      <c r="B23" s="4" t="s">
        <v>50</v>
      </c>
      <c r="C23" s="95">
        <v>73</v>
      </c>
      <c r="D23" s="105">
        <f t="shared" si="0"/>
        <v>8.51131305075774</v>
      </c>
      <c r="E23" s="42">
        <v>857682</v>
      </c>
    </row>
    <row r="24" spans="1:5" ht="14.25">
      <c r="A24" s="82">
        <v>2</v>
      </c>
      <c r="B24" s="25" t="s">
        <v>51</v>
      </c>
      <c r="C24" s="93">
        <v>58</v>
      </c>
      <c r="D24" s="108">
        <f t="shared" si="0"/>
        <v>5.828548229226753</v>
      </c>
      <c r="E24" s="37">
        <v>995102</v>
      </c>
    </row>
    <row r="25" spans="1:5" ht="14.25">
      <c r="A25" s="84"/>
      <c r="B25" s="34" t="s">
        <v>82</v>
      </c>
      <c r="C25" s="33">
        <f>SUM(C20:C24)</f>
        <v>220</v>
      </c>
      <c r="D25" s="99">
        <f t="shared" si="0"/>
        <v>6.373076417241837</v>
      </c>
      <c r="E25" s="71">
        <f>SUM(E20:E24)</f>
        <v>3452022</v>
      </c>
    </row>
    <row r="26" spans="1:5" ht="14.25">
      <c r="A26" s="82">
        <v>3</v>
      </c>
      <c r="B26" s="28" t="s">
        <v>8</v>
      </c>
      <c r="C26" s="91">
        <v>19</v>
      </c>
      <c r="D26" s="109">
        <f t="shared" si="0"/>
        <v>5.7138389178590545</v>
      </c>
      <c r="E26" s="37">
        <v>332526</v>
      </c>
    </row>
    <row r="27" spans="1:5" ht="14.25">
      <c r="A27" s="81">
        <v>3</v>
      </c>
      <c r="B27" s="4" t="s">
        <v>46</v>
      </c>
      <c r="C27" s="96">
        <v>63</v>
      </c>
      <c r="D27" s="105">
        <f t="shared" si="0"/>
        <v>5.871667712072056</v>
      </c>
      <c r="E27" s="42">
        <v>1072949</v>
      </c>
    </row>
    <row r="28" spans="1:5" ht="14.25">
      <c r="A28" s="82">
        <v>3</v>
      </c>
      <c r="B28" s="20" t="s">
        <v>47</v>
      </c>
      <c r="C28" s="93">
        <v>10</v>
      </c>
      <c r="D28" s="105">
        <f t="shared" si="0"/>
        <v>3.031607540214274</v>
      </c>
      <c r="E28" s="37">
        <v>329858</v>
      </c>
    </row>
    <row r="29" spans="1:5" ht="14.25">
      <c r="A29" s="81">
        <v>3</v>
      </c>
      <c r="B29" s="4" t="s">
        <v>48</v>
      </c>
      <c r="C29" s="92">
        <v>24</v>
      </c>
      <c r="D29" s="105">
        <f t="shared" si="0"/>
        <v>3.291837887956811</v>
      </c>
      <c r="E29" s="42">
        <v>729076</v>
      </c>
    </row>
    <row r="30" spans="1:5" ht="14.25">
      <c r="A30" s="82">
        <v>3</v>
      </c>
      <c r="B30" s="9" t="s">
        <v>49</v>
      </c>
      <c r="C30" s="93">
        <v>14</v>
      </c>
      <c r="D30" s="108">
        <f t="shared" si="0"/>
        <v>2.55381713574815</v>
      </c>
      <c r="E30" s="37">
        <v>548199</v>
      </c>
    </row>
    <row r="31" spans="1:5" ht="14.25">
      <c r="A31" s="84"/>
      <c r="B31" s="34" t="s">
        <v>82</v>
      </c>
      <c r="C31" s="33">
        <f>SUM(C26:C30)</f>
        <v>130</v>
      </c>
      <c r="D31" s="111">
        <f t="shared" si="0"/>
        <v>4.315197994561522</v>
      </c>
      <c r="E31" s="71">
        <f>SUM(E26:E30)</f>
        <v>3012608</v>
      </c>
    </row>
    <row r="32" spans="1:5" ht="14.25">
      <c r="A32" s="82">
        <v>4</v>
      </c>
      <c r="B32" s="11" t="s">
        <v>1</v>
      </c>
      <c r="C32" s="91">
        <v>43</v>
      </c>
      <c r="D32" s="107">
        <f t="shared" si="0"/>
        <v>3.6907653617379212</v>
      </c>
      <c r="E32" s="37">
        <v>1165070</v>
      </c>
    </row>
    <row r="33" spans="1:5" ht="14.25">
      <c r="A33" s="81">
        <v>4</v>
      </c>
      <c r="B33" s="4" t="s">
        <v>2</v>
      </c>
      <c r="C33" s="93">
        <v>43</v>
      </c>
      <c r="D33" s="105">
        <f t="shared" si="0"/>
        <v>4.04284285187776</v>
      </c>
      <c r="E33" s="42">
        <v>1063608</v>
      </c>
    </row>
    <row r="34" spans="1:5" ht="14.25">
      <c r="A34" s="82">
        <v>4</v>
      </c>
      <c r="B34" s="23" t="s">
        <v>3</v>
      </c>
      <c r="C34" s="92">
        <v>46</v>
      </c>
      <c r="D34" s="105">
        <f t="shared" si="0"/>
        <v>5.744363343469221</v>
      </c>
      <c r="E34" s="37">
        <v>800785</v>
      </c>
    </row>
    <row r="35" spans="1:5" ht="14.25">
      <c r="A35" s="81">
        <v>4</v>
      </c>
      <c r="B35" s="4" t="s">
        <v>4</v>
      </c>
      <c r="C35" s="97">
        <v>23</v>
      </c>
      <c r="D35" s="105">
        <f t="shared" si="0"/>
        <v>8.108584523179974</v>
      </c>
      <c r="E35" s="42">
        <v>283650</v>
      </c>
    </row>
    <row r="36" spans="1:5" ht="14.25">
      <c r="A36" s="82">
        <v>4</v>
      </c>
      <c r="B36" s="9" t="s">
        <v>6</v>
      </c>
      <c r="C36" s="93">
        <v>39</v>
      </c>
      <c r="D36" s="105">
        <f t="shared" si="0"/>
        <v>5.143842951880009</v>
      </c>
      <c r="E36" s="37">
        <v>758188</v>
      </c>
    </row>
    <row r="37" spans="1:5" ht="14.25">
      <c r="A37" s="81">
        <v>4</v>
      </c>
      <c r="B37" s="4" t="s">
        <v>7</v>
      </c>
      <c r="C37" s="92">
        <v>20</v>
      </c>
      <c r="D37" s="105">
        <f t="shared" si="0"/>
        <v>9.415132000150642</v>
      </c>
      <c r="E37" s="42">
        <v>212424</v>
      </c>
    </row>
    <row r="38" spans="1:5" ht="14.25">
      <c r="A38" s="81">
        <v>4</v>
      </c>
      <c r="B38" s="4" t="s">
        <v>5</v>
      </c>
      <c r="C38" s="97">
        <v>37</v>
      </c>
      <c r="D38" s="105">
        <f t="shared" si="0"/>
        <v>5.860559857699271</v>
      </c>
      <c r="E38" s="37">
        <v>631339</v>
      </c>
    </row>
    <row r="39" spans="1:5" ht="14.25">
      <c r="A39" s="82">
        <v>4</v>
      </c>
      <c r="B39" s="9" t="s">
        <v>18</v>
      </c>
      <c r="C39" s="94">
        <v>24</v>
      </c>
      <c r="D39" s="108">
        <f t="shared" si="0"/>
        <v>9.349726520499276</v>
      </c>
      <c r="E39" s="43">
        <v>256692</v>
      </c>
    </row>
    <row r="40" spans="1:5" ht="14.25">
      <c r="A40" s="84"/>
      <c r="B40" s="34" t="s">
        <v>82</v>
      </c>
      <c r="C40" s="98">
        <f>SUM(C32:C39)</f>
        <v>275</v>
      </c>
      <c r="D40" s="111">
        <f t="shared" si="0"/>
        <v>5.317342890886577</v>
      </c>
      <c r="E40" s="45">
        <f>SUM(E32:E39)</f>
        <v>5171756</v>
      </c>
    </row>
    <row r="41" spans="1:5" ht="14.25">
      <c r="A41" s="82">
        <v>5</v>
      </c>
      <c r="B41" s="9" t="s">
        <v>19</v>
      </c>
      <c r="C41" s="100">
        <v>73</v>
      </c>
      <c r="D41" s="107">
        <f t="shared" si="0"/>
        <v>8.571193744202702</v>
      </c>
      <c r="E41" s="37">
        <v>851690</v>
      </c>
    </row>
    <row r="42" spans="1:5" ht="14.25">
      <c r="A42" s="81">
        <v>5</v>
      </c>
      <c r="B42" s="4" t="s">
        <v>21</v>
      </c>
      <c r="C42" s="92">
        <v>37</v>
      </c>
      <c r="D42" s="105">
        <f t="shared" si="0"/>
        <v>4.375901790571706</v>
      </c>
      <c r="E42" s="42">
        <v>845540</v>
      </c>
    </row>
    <row r="43" spans="1:5" ht="14.25">
      <c r="A43" s="82">
        <v>5</v>
      </c>
      <c r="B43" s="9" t="s">
        <v>9</v>
      </c>
      <c r="C43" s="93">
        <v>66</v>
      </c>
      <c r="D43" s="105">
        <f t="shared" si="0"/>
        <v>7.777891696393533</v>
      </c>
      <c r="E43" s="37">
        <v>848559</v>
      </c>
    </row>
    <row r="44" spans="1:5" ht="14.25">
      <c r="A44" s="81">
        <v>5</v>
      </c>
      <c r="B44" s="4" t="s">
        <v>20</v>
      </c>
      <c r="C44" s="92">
        <v>81</v>
      </c>
      <c r="D44" s="105">
        <f t="shared" si="0"/>
        <v>9.135736746414505</v>
      </c>
      <c r="E44" s="42">
        <v>886628</v>
      </c>
    </row>
    <row r="45" spans="1:5" ht="14.25">
      <c r="A45" s="82">
        <v>5</v>
      </c>
      <c r="B45" s="9" t="s">
        <v>24</v>
      </c>
      <c r="C45" s="93">
        <v>20</v>
      </c>
      <c r="D45" s="105">
        <f t="shared" si="0"/>
        <v>3.8046538525924913</v>
      </c>
      <c r="E45" s="37">
        <v>525672</v>
      </c>
    </row>
    <row r="46" spans="1:5" ht="14.25">
      <c r="A46" s="81">
        <v>5</v>
      </c>
      <c r="B46" s="4" t="s">
        <v>25</v>
      </c>
      <c r="C46" s="92">
        <v>14</v>
      </c>
      <c r="D46" s="105">
        <f t="shared" si="0"/>
        <v>7.210807971033154</v>
      </c>
      <c r="E46" s="42">
        <v>194153</v>
      </c>
    </row>
    <row r="47" spans="1:5" ht="14.25">
      <c r="A47" s="81">
        <v>5</v>
      </c>
      <c r="B47" s="4" t="s">
        <v>22</v>
      </c>
      <c r="C47" s="93">
        <v>42</v>
      </c>
      <c r="D47" s="105">
        <f t="shared" si="0"/>
        <v>8.886274725530479</v>
      </c>
      <c r="E47" s="42">
        <v>472639</v>
      </c>
    </row>
    <row r="48" spans="1:5" ht="14.25">
      <c r="A48" s="82">
        <v>5</v>
      </c>
      <c r="B48" s="9" t="s">
        <v>23</v>
      </c>
      <c r="C48" s="94">
        <v>40</v>
      </c>
      <c r="D48" s="110">
        <f t="shared" si="0"/>
        <v>7.652734226279872</v>
      </c>
      <c r="E48" s="44">
        <v>522689</v>
      </c>
    </row>
    <row r="49" spans="1:5" ht="14.25">
      <c r="A49" s="84"/>
      <c r="B49" s="34" t="s">
        <v>82</v>
      </c>
      <c r="C49" s="98">
        <f>SUM(C41:C48)</f>
        <v>373</v>
      </c>
      <c r="D49" s="32">
        <f t="shared" si="0"/>
        <v>7.246137497887353</v>
      </c>
      <c r="E49" s="71">
        <f>SUM(E41:E48)</f>
        <v>5147570</v>
      </c>
    </row>
    <row r="50" spans="1:5" ht="14.25">
      <c r="A50" s="82">
        <v>6</v>
      </c>
      <c r="B50" s="9" t="s">
        <v>17</v>
      </c>
      <c r="C50" s="92">
        <v>10</v>
      </c>
      <c r="D50" s="107">
        <f t="shared" si="0"/>
        <v>0.7989964604456802</v>
      </c>
      <c r="E50" s="46">
        <v>1251570</v>
      </c>
    </row>
    <row r="51" spans="1:5" ht="14.25">
      <c r="A51" s="81">
        <v>6</v>
      </c>
      <c r="B51" s="26" t="s">
        <v>10</v>
      </c>
      <c r="C51" s="97">
        <v>111</v>
      </c>
      <c r="D51" s="105">
        <f t="shared" si="0"/>
        <v>7.895360160012633</v>
      </c>
      <c r="E51" s="42">
        <v>1405889</v>
      </c>
    </row>
    <row r="52" spans="1:5" ht="14.25">
      <c r="A52" s="82">
        <v>6</v>
      </c>
      <c r="B52" s="9" t="s">
        <v>16</v>
      </c>
      <c r="C52" s="93">
        <v>68</v>
      </c>
      <c r="D52" s="105">
        <f t="shared" si="0"/>
        <v>10.182582692304813</v>
      </c>
      <c r="E52" s="37">
        <v>667807</v>
      </c>
    </row>
    <row r="53" spans="1:5" ht="14.25">
      <c r="A53" s="81">
        <v>6</v>
      </c>
      <c r="B53" s="4" t="s">
        <v>15</v>
      </c>
      <c r="C53" s="92">
        <v>49</v>
      </c>
      <c r="D53" s="105">
        <f t="shared" si="0"/>
        <v>9.319044132330427</v>
      </c>
      <c r="E53" s="42">
        <v>525805</v>
      </c>
    </row>
    <row r="54" spans="1:5" ht="14.25">
      <c r="A54" s="82">
        <v>6</v>
      </c>
      <c r="B54" s="9" t="s">
        <v>14</v>
      </c>
      <c r="C54" s="93">
        <v>8</v>
      </c>
      <c r="D54" s="105">
        <f t="shared" si="0"/>
        <v>3.56553906493738</v>
      </c>
      <c r="E54" s="37">
        <v>224370</v>
      </c>
    </row>
    <row r="55" spans="1:5" ht="14.25">
      <c r="A55" s="81">
        <v>6</v>
      </c>
      <c r="B55" s="26" t="s">
        <v>11</v>
      </c>
      <c r="C55" s="97">
        <v>66</v>
      </c>
      <c r="D55" s="105">
        <f t="shared" si="0"/>
        <v>9.52584390317124</v>
      </c>
      <c r="E55" s="42">
        <v>692852</v>
      </c>
    </row>
    <row r="56" spans="1:5" ht="14.25">
      <c r="A56" s="116">
        <v>6</v>
      </c>
      <c r="B56" s="4" t="s">
        <v>12</v>
      </c>
      <c r="C56" s="93">
        <v>45</v>
      </c>
      <c r="D56" s="105">
        <f t="shared" si="0"/>
        <v>9.419349436932222</v>
      </c>
      <c r="E56" s="42">
        <v>477740</v>
      </c>
    </row>
    <row r="57" spans="1:5" ht="14.25">
      <c r="A57" s="82">
        <v>6</v>
      </c>
      <c r="B57" s="9" t="s">
        <v>13</v>
      </c>
      <c r="C57" s="92">
        <v>36</v>
      </c>
      <c r="D57" s="110">
        <f t="shared" si="0"/>
        <v>6.526918098056067</v>
      </c>
      <c r="E57" s="37">
        <v>551562</v>
      </c>
    </row>
    <row r="58" spans="1:5" ht="14.25">
      <c r="A58" s="84"/>
      <c r="B58" s="34" t="s">
        <v>82</v>
      </c>
      <c r="C58" s="98">
        <f>SUM(C50:C57)</f>
        <v>393</v>
      </c>
      <c r="D58" s="99">
        <f t="shared" si="0"/>
        <v>6.778672880737616</v>
      </c>
      <c r="E58" s="71">
        <f>SUM(E50:E57)</f>
        <v>5797595</v>
      </c>
    </row>
    <row r="59" spans="1:5" ht="14.25">
      <c r="A59" s="82">
        <v>7</v>
      </c>
      <c r="B59" s="9" t="s">
        <v>30</v>
      </c>
      <c r="C59" s="95">
        <v>95</v>
      </c>
      <c r="D59" s="109">
        <f t="shared" si="0"/>
        <v>5.319589753238231</v>
      </c>
      <c r="E59" s="37">
        <v>1785852</v>
      </c>
    </row>
    <row r="60" spans="1:5" ht="14.25">
      <c r="A60" s="81">
        <v>7</v>
      </c>
      <c r="B60" s="4" t="s">
        <v>35</v>
      </c>
      <c r="C60" s="93">
        <v>28</v>
      </c>
      <c r="D60" s="105">
        <f t="shared" si="0"/>
        <v>2.922401880356867</v>
      </c>
      <c r="E60" s="42">
        <v>958116</v>
      </c>
    </row>
    <row r="61" spans="1:5" ht="14.25">
      <c r="A61" s="116">
        <v>7</v>
      </c>
      <c r="B61" s="4" t="s">
        <v>36</v>
      </c>
      <c r="C61" s="92">
        <v>60</v>
      </c>
      <c r="D61" s="105">
        <f t="shared" si="0"/>
        <v>4.584919588151957</v>
      </c>
      <c r="E61" s="42">
        <v>1308638</v>
      </c>
    </row>
    <row r="62" spans="1:5" ht="14.25">
      <c r="A62" s="82">
        <v>7</v>
      </c>
      <c r="B62" s="9" t="s">
        <v>44</v>
      </c>
      <c r="C62" s="93">
        <v>39</v>
      </c>
      <c r="D62" s="110">
        <f t="shared" si="0"/>
        <v>3.9615264675677953</v>
      </c>
      <c r="E62" s="37">
        <v>984469</v>
      </c>
    </row>
    <row r="63" spans="1:5" ht="14.25">
      <c r="A63" s="84"/>
      <c r="B63" s="34" t="s">
        <v>82</v>
      </c>
      <c r="C63" s="98">
        <f>SUM(C59:C62)</f>
        <v>222</v>
      </c>
      <c r="D63" s="99">
        <f t="shared" si="0"/>
        <v>4.407319724244726</v>
      </c>
      <c r="E63" s="71">
        <f>SUM(E59:E62)</f>
        <v>5037075</v>
      </c>
    </row>
    <row r="64" spans="1:5" ht="14.25">
      <c r="A64" s="82">
        <v>8</v>
      </c>
      <c r="B64" s="9" t="s">
        <v>39</v>
      </c>
      <c r="C64" s="92">
        <v>4</v>
      </c>
      <c r="D64" s="109">
        <f t="shared" si="0"/>
        <v>0.9583110725657102</v>
      </c>
      <c r="E64" s="37">
        <v>417401</v>
      </c>
    </row>
    <row r="65" spans="1:5" ht="14.25">
      <c r="A65" s="81">
        <v>8</v>
      </c>
      <c r="B65" s="4" t="s">
        <v>34</v>
      </c>
      <c r="C65" s="97">
        <v>13</v>
      </c>
      <c r="D65" s="105">
        <f t="shared" si="0"/>
        <v>2.5590500806100773</v>
      </c>
      <c r="E65" s="42">
        <v>508001</v>
      </c>
    </row>
    <row r="66" spans="1:5" ht="14.25">
      <c r="A66" s="82">
        <v>8</v>
      </c>
      <c r="B66" s="9" t="s">
        <v>33</v>
      </c>
      <c r="C66" s="93">
        <v>41</v>
      </c>
      <c r="D66" s="105">
        <f t="shared" si="0"/>
        <v>2.6162441964046423</v>
      </c>
      <c r="E66" s="47">
        <v>1567132</v>
      </c>
    </row>
    <row r="67" spans="1:5" ht="14.25">
      <c r="A67" s="81">
        <v>8</v>
      </c>
      <c r="B67" s="4" t="s">
        <v>31</v>
      </c>
      <c r="C67" s="92">
        <v>27</v>
      </c>
      <c r="D67" s="105">
        <f t="shared" si="0"/>
        <v>4.262985131655191</v>
      </c>
      <c r="E67" s="42">
        <v>633359</v>
      </c>
    </row>
    <row r="68" spans="1:5" ht="14.25">
      <c r="A68" s="82">
        <v>8</v>
      </c>
      <c r="B68" s="9" t="s">
        <v>32</v>
      </c>
      <c r="C68" s="93">
        <v>15</v>
      </c>
      <c r="D68" s="105">
        <f t="shared" si="0"/>
        <v>2.90640222281642</v>
      </c>
      <c r="E68" s="37">
        <v>516102</v>
      </c>
    </row>
    <row r="69" spans="1:5" ht="14.25">
      <c r="A69" s="81">
        <v>8</v>
      </c>
      <c r="B69" s="4" t="s">
        <v>45</v>
      </c>
      <c r="C69" s="93">
        <v>49</v>
      </c>
      <c r="D69" s="105">
        <f t="shared" si="0"/>
        <v>4.311611610026169</v>
      </c>
      <c r="E69" s="42">
        <v>1136466</v>
      </c>
    </row>
    <row r="70" spans="1:5" ht="14.25">
      <c r="A70" s="82">
        <v>8</v>
      </c>
      <c r="B70" s="9" t="s">
        <v>40</v>
      </c>
      <c r="C70" s="92">
        <v>27</v>
      </c>
      <c r="D70" s="108">
        <f t="shared" si="0"/>
        <v>3.7916023030473247</v>
      </c>
      <c r="E70" s="37">
        <v>712100</v>
      </c>
    </row>
    <row r="71" spans="1:5" ht="14.25">
      <c r="A71" s="117"/>
      <c r="B71" s="34" t="s">
        <v>82</v>
      </c>
      <c r="C71" s="33">
        <f>SUM(C64:C70)</f>
        <v>176</v>
      </c>
      <c r="D71" s="99">
        <f t="shared" si="0"/>
        <v>3.2055012229169297</v>
      </c>
      <c r="E71" s="71">
        <f>SUM(E64:E70)</f>
        <v>5490561</v>
      </c>
    </row>
    <row r="72" spans="1:5" ht="14.25">
      <c r="A72" s="82">
        <v>9</v>
      </c>
      <c r="B72" s="9" t="s">
        <v>26</v>
      </c>
      <c r="C72" s="95">
        <v>184</v>
      </c>
      <c r="D72" s="109">
        <f t="shared" si="0"/>
        <v>7.035411443479072</v>
      </c>
      <c r="E72" s="37">
        <v>2615341</v>
      </c>
    </row>
    <row r="73" spans="1:5" ht="14.25">
      <c r="A73" s="81">
        <v>9</v>
      </c>
      <c r="B73" s="4" t="s">
        <v>28</v>
      </c>
      <c r="C73" s="93">
        <v>36</v>
      </c>
      <c r="D73" s="105">
        <f t="shared" si="0"/>
        <v>2.2837669212855323</v>
      </c>
      <c r="E73" s="42">
        <v>1576343</v>
      </c>
    </row>
    <row r="74" spans="1:5" ht="14.25">
      <c r="A74" s="116">
        <v>9</v>
      </c>
      <c r="B74" s="4" t="s">
        <v>29</v>
      </c>
      <c r="C74" s="101">
        <v>83</v>
      </c>
      <c r="D74" s="105">
        <f aca="true" t="shared" si="1" ref="D74:D98">C74*100000/E74</f>
        <v>5.971588190644751</v>
      </c>
      <c r="E74" s="42">
        <v>1389915</v>
      </c>
    </row>
    <row r="75" spans="1:5" ht="14.25">
      <c r="A75" s="82">
        <v>9</v>
      </c>
      <c r="B75" s="9" t="s">
        <v>27</v>
      </c>
      <c r="C75" s="94">
        <v>24</v>
      </c>
      <c r="D75" s="110">
        <f t="shared" si="1"/>
        <v>2.1119584366579667</v>
      </c>
      <c r="E75" s="37">
        <v>1136386</v>
      </c>
    </row>
    <row r="76" spans="1:5" ht="14.25">
      <c r="A76" s="84"/>
      <c r="B76" s="30" t="s">
        <v>82</v>
      </c>
      <c r="C76" s="33">
        <f>SUM(C72:C75)</f>
        <v>327</v>
      </c>
      <c r="D76" s="32">
        <f t="shared" si="1"/>
        <v>4.867530963525521</v>
      </c>
      <c r="E76" s="71">
        <f>SUM(E72:E75)</f>
        <v>6717985</v>
      </c>
    </row>
    <row r="77" spans="1:5" ht="14.25">
      <c r="A77" s="82">
        <v>10</v>
      </c>
      <c r="B77" s="9" t="s">
        <v>42</v>
      </c>
      <c r="C77" s="92">
        <v>55</v>
      </c>
      <c r="D77" s="107">
        <f t="shared" si="1"/>
        <v>3.7578059878930326</v>
      </c>
      <c r="E77" s="37">
        <v>1463620</v>
      </c>
    </row>
    <row r="78" spans="1:5" ht="14.25">
      <c r="A78" s="81">
        <v>10</v>
      </c>
      <c r="B78" s="4" t="s">
        <v>37</v>
      </c>
      <c r="C78" s="95">
        <v>138</v>
      </c>
      <c r="D78" s="105">
        <f t="shared" si="1"/>
        <v>7.497571438816557</v>
      </c>
      <c r="E78" s="42">
        <v>1840596</v>
      </c>
    </row>
    <row r="79" spans="1:5" ht="14.25">
      <c r="A79" s="116">
        <v>10</v>
      </c>
      <c r="B79" s="4" t="s">
        <v>43</v>
      </c>
      <c r="C79" s="93">
        <v>20</v>
      </c>
      <c r="D79" s="105">
        <f t="shared" si="1"/>
        <v>3.7016677864211722</v>
      </c>
      <c r="E79" s="48">
        <v>540297</v>
      </c>
    </row>
    <row r="80" spans="1:5" ht="14.25">
      <c r="A80" s="116">
        <v>10</v>
      </c>
      <c r="B80" s="4" t="s">
        <v>38</v>
      </c>
      <c r="C80" s="92">
        <v>12</v>
      </c>
      <c r="D80" s="105">
        <f t="shared" si="1"/>
        <v>3.1996672346076007</v>
      </c>
      <c r="E80" s="42">
        <v>375039</v>
      </c>
    </row>
    <row r="81" spans="1:5" ht="14.25">
      <c r="A81" s="82">
        <v>10</v>
      </c>
      <c r="B81" s="9" t="s">
        <v>41</v>
      </c>
      <c r="C81" s="93">
        <v>16</v>
      </c>
      <c r="D81" s="108">
        <f t="shared" si="1"/>
        <v>4.635544777913947</v>
      </c>
      <c r="E81" s="48">
        <v>345159</v>
      </c>
    </row>
    <row r="82" spans="1:5" ht="14.25">
      <c r="A82" s="84"/>
      <c r="B82" s="34" t="s">
        <v>82</v>
      </c>
      <c r="C82" s="33">
        <f>SUM(C77:C81)</f>
        <v>241</v>
      </c>
      <c r="D82" s="99">
        <f t="shared" si="1"/>
        <v>5.279633256081272</v>
      </c>
      <c r="E82" s="71">
        <f>SUM(E77:E81)</f>
        <v>4564711</v>
      </c>
    </row>
    <row r="83" spans="1:5" ht="14.25">
      <c r="A83" s="82">
        <v>11</v>
      </c>
      <c r="B83" s="9" t="s">
        <v>63</v>
      </c>
      <c r="C83" s="95">
        <v>53</v>
      </c>
      <c r="D83" s="109">
        <f t="shared" si="1"/>
        <v>3.4305650399531373</v>
      </c>
      <c r="E83" s="48">
        <v>1544935</v>
      </c>
    </row>
    <row r="84" spans="1:5" ht="14.25">
      <c r="A84" s="81">
        <v>11</v>
      </c>
      <c r="B84" s="4" t="s">
        <v>69</v>
      </c>
      <c r="C84" s="93">
        <v>32</v>
      </c>
      <c r="D84" s="105">
        <f t="shared" si="1"/>
        <v>7.050787705188939</v>
      </c>
      <c r="E84" s="42">
        <v>453850</v>
      </c>
    </row>
    <row r="85" spans="1:5" ht="14.25">
      <c r="A85" s="82">
        <v>11</v>
      </c>
      <c r="B85" s="9" t="s">
        <v>67</v>
      </c>
      <c r="C85" s="92">
        <v>16</v>
      </c>
      <c r="D85" s="105">
        <f t="shared" si="1"/>
        <v>6.144511223333781</v>
      </c>
      <c r="E85" s="37">
        <v>260395</v>
      </c>
    </row>
    <row r="86" spans="1:5" ht="14.25">
      <c r="A86" s="81">
        <v>11</v>
      </c>
      <c r="B86" s="4" t="s">
        <v>68</v>
      </c>
      <c r="C86" s="93">
        <v>16</v>
      </c>
      <c r="D86" s="109">
        <f t="shared" si="1"/>
        <v>4.278726971757727</v>
      </c>
      <c r="E86" s="42">
        <v>373943</v>
      </c>
    </row>
    <row r="87" spans="1:5" ht="14.25">
      <c r="A87" s="82">
        <v>11</v>
      </c>
      <c r="B87" s="9" t="s">
        <v>64</v>
      </c>
      <c r="C87" s="92">
        <v>60</v>
      </c>
      <c r="D87" s="105">
        <f t="shared" si="1"/>
        <v>5.7913883984977135</v>
      </c>
      <c r="E87" s="37">
        <v>1036021</v>
      </c>
    </row>
    <row r="88" spans="1:5" ht="14.25">
      <c r="A88" s="81">
        <v>11</v>
      </c>
      <c r="B88" s="4" t="s">
        <v>66</v>
      </c>
      <c r="C88" s="93">
        <v>5</v>
      </c>
      <c r="D88" s="105">
        <f t="shared" si="1"/>
        <v>2.8420071391219333</v>
      </c>
      <c r="E88" s="42">
        <v>175932</v>
      </c>
    </row>
    <row r="89" spans="1:5" ht="14.25">
      <c r="A89" s="82">
        <v>11</v>
      </c>
      <c r="B89" s="9" t="s">
        <v>65</v>
      </c>
      <c r="C89" s="94">
        <v>20</v>
      </c>
      <c r="D89" s="108">
        <f t="shared" si="1"/>
        <v>4.004533131504863</v>
      </c>
      <c r="E89" s="48">
        <v>499434</v>
      </c>
    </row>
    <row r="90" spans="1:5" ht="14.25">
      <c r="A90" s="84"/>
      <c r="B90" s="34" t="s">
        <v>82</v>
      </c>
      <c r="C90" s="33">
        <f>SUM(C83:C89)</f>
        <v>202</v>
      </c>
      <c r="D90" s="99">
        <f t="shared" si="1"/>
        <v>4.649546208893523</v>
      </c>
      <c r="E90" s="71">
        <f>SUM(E83:E89)</f>
        <v>4344510</v>
      </c>
    </row>
    <row r="91" spans="1:5" ht="14.25">
      <c r="A91" s="82">
        <v>12</v>
      </c>
      <c r="B91" s="11" t="s">
        <v>70</v>
      </c>
      <c r="C91" s="95">
        <v>84</v>
      </c>
      <c r="D91" s="109">
        <f t="shared" si="1"/>
        <v>6.0189295333824875</v>
      </c>
      <c r="E91" s="49">
        <v>1395597</v>
      </c>
    </row>
    <row r="92" spans="1:5" ht="14.25">
      <c r="A92" s="81">
        <v>12</v>
      </c>
      <c r="B92" s="10" t="s">
        <v>73</v>
      </c>
      <c r="C92" s="93">
        <v>14</v>
      </c>
      <c r="D92" s="105">
        <f t="shared" si="1"/>
        <v>4.498237654747408</v>
      </c>
      <c r="E92" s="42">
        <v>311233</v>
      </c>
    </row>
    <row r="93" spans="1:5" ht="14.25">
      <c r="A93" s="82">
        <v>12</v>
      </c>
      <c r="B93" s="11" t="s">
        <v>72</v>
      </c>
      <c r="C93" s="92">
        <v>36</v>
      </c>
      <c r="D93" s="105">
        <f t="shared" si="1"/>
        <v>5.647997941618528</v>
      </c>
      <c r="E93" s="37">
        <v>637394</v>
      </c>
    </row>
    <row r="94" spans="1:5" ht="14.25">
      <c r="A94" s="81">
        <v>12</v>
      </c>
      <c r="B94" s="10" t="s">
        <v>71</v>
      </c>
      <c r="C94" s="93">
        <v>27</v>
      </c>
      <c r="D94" s="105">
        <f t="shared" si="1"/>
        <v>5.2001078540888255</v>
      </c>
      <c r="E94" s="42">
        <v>519220</v>
      </c>
    </row>
    <row r="95" spans="1:5" ht="14.25">
      <c r="A95" s="82">
        <v>12</v>
      </c>
      <c r="B95" s="27" t="s">
        <v>75</v>
      </c>
      <c r="C95" s="92">
        <v>15</v>
      </c>
      <c r="D95" s="105">
        <f t="shared" si="1"/>
        <v>2.1977635558056123</v>
      </c>
      <c r="E95" s="37">
        <v>682512</v>
      </c>
    </row>
    <row r="96" spans="1:5" ht="14.25">
      <c r="A96" s="81">
        <v>12</v>
      </c>
      <c r="B96" s="10" t="s">
        <v>74</v>
      </c>
      <c r="C96" s="93">
        <v>11</v>
      </c>
      <c r="D96" s="105">
        <f t="shared" si="1"/>
        <v>2.1609983026340607</v>
      </c>
      <c r="E96" s="42">
        <v>509024</v>
      </c>
    </row>
    <row r="97" spans="1:5" ht="14.25">
      <c r="A97" s="82">
        <v>12</v>
      </c>
      <c r="B97" s="11" t="s">
        <v>76</v>
      </c>
      <c r="C97" s="94">
        <v>26</v>
      </c>
      <c r="D97" s="108">
        <f t="shared" si="1"/>
        <v>3.374554818345118</v>
      </c>
      <c r="E97" s="44">
        <v>770472</v>
      </c>
    </row>
    <row r="98" spans="1:5" ht="14.25">
      <c r="A98" s="85"/>
      <c r="B98" s="34" t="s">
        <v>82</v>
      </c>
      <c r="C98" s="98">
        <f>SUM(C91:C97)</f>
        <v>213</v>
      </c>
      <c r="D98" s="99">
        <f t="shared" si="1"/>
        <v>4.414094265158995</v>
      </c>
      <c r="E98" s="71">
        <f>SUM(E91:E97)</f>
        <v>4825452</v>
      </c>
    </row>
    <row r="100" spans="1:10" ht="14.25">
      <c r="A100" s="78"/>
      <c r="B100" s="2"/>
      <c r="C100" s="2"/>
      <c r="D100" s="72"/>
      <c r="E100" s="73"/>
      <c r="J100" s="73"/>
    </row>
    <row r="101" spans="1:13" s="75" customFormat="1" ht="14.25">
      <c r="A101" s="78" t="s">
        <v>84</v>
      </c>
      <c r="B101" s="2"/>
      <c r="C101" s="2"/>
      <c r="D101" s="2"/>
      <c r="E101" s="2"/>
      <c r="F101" s="2"/>
      <c r="G101" s="2"/>
      <c r="H101" s="2"/>
      <c r="I101" s="2"/>
      <c r="J101" s="72"/>
      <c r="K101" s="73"/>
      <c r="L101"/>
      <c r="M101" s="74"/>
    </row>
    <row r="102" spans="1:12" ht="14.25">
      <c r="A102" s="120" t="s">
        <v>93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</row>
    <row r="103" ht="14.25">
      <c r="A103" s="119" t="s">
        <v>94</v>
      </c>
    </row>
  </sheetData>
  <sheetProtection/>
  <mergeCells count="7">
    <mergeCell ref="A102:L102"/>
    <mergeCell ref="A2:G2"/>
    <mergeCell ref="A7:A8"/>
    <mergeCell ref="C7:E7"/>
    <mergeCell ref="C6:E6"/>
    <mergeCell ref="A3:G3"/>
    <mergeCell ref="A4:G4"/>
  </mergeCells>
  <printOptions/>
  <pageMargins left="0.7" right="0.7" top="0.17" bottom="0.25" header="0.1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Bonus</cp:lastModifiedBy>
  <cp:lastPrinted>2016-03-02T04:26:38Z</cp:lastPrinted>
  <dcterms:created xsi:type="dcterms:W3CDTF">2014-01-17T03:11:50Z</dcterms:created>
  <dcterms:modified xsi:type="dcterms:W3CDTF">2016-03-07T03:52:40Z</dcterms:modified>
  <cp:category/>
  <cp:version/>
  <cp:contentType/>
  <cp:contentStatus/>
</cp:coreProperties>
</file>