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295" yWindow="15" windowWidth="15435" windowHeight="10020" tabRatio="580" firstSheet="2" activeTab="3"/>
  </bookViews>
  <sheets>
    <sheet name="หลอดลมอักเสบ ถุงลมโป่งพองฯ" sheetId="7" r:id="rId1"/>
    <sheet name="เบาหวาน" sheetId="8" r:id="rId2"/>
    <sheet name="มะเร็งรวม" sheetId="9" r:id="rId3"/>
    <sheet name="หัวใจและหลอดเลือด" sheetId="5" r:id="rId4"/>
  </sheets>
  <definedNames>
    <definedName name="_xlnm.Print_Titles" localSheetId="1">เบาหวาน!$1:$7</definedName>
    <definedName name="_xlnm.Print_Titles" localSheetId="2">มะเร็งรวม!$1:$7</definedName>
    <definedName name="_xlnm.Print_Titles" localSheetId="0">'หลอดลมอักเสบ ถุงลมโป่งพองฯ'!$1:$7</definedName>
    <definedName name="_xlnm.Print_Titles" localSheetId="3">หัวใจและหลอดเลือด!$1:$7</definedName>
  </definedNames>
  <calcPr calcId="124519"/>
</workbook>
</file>

<file path=xl/calcChain.xml><?xml version="1.0" encoding="utf-8"?>
<calcChain xmlns="http://schemas.openxmlformats.org/spreadsheetml/2006/main">
  <c r="C18" i="5"/>
  <c r="G47" i="8"/>
  <c r="J9" i="5"/>
  <c r="J10"/>
  <c r="J11"/>
  <c r="J12"/>
  <c r="J13"/>
  <c r="J14"/>
  <c r="J15"/>
  <c r="J16"/>
  <c r="J17"/>
  <c r="J19"/>
  <c r="J20"/>
  <c r="J21"/>
  <c r="J22"/>
  <c r="J23"/>
  <c r="J25"/>
  <c r="J26"/>
  <c r="J27"/>
  <c r="J28"/>
  <c r="J29"/>
  <c r="J31"/>
  <c r="J32"/>
  <c r="J33"/>
  <c r="J34"/>
  <c r="J35"/>
  <c r="J36"/>
  <c r="J37"/>
  <c r="J38"/>
  <c r="J40"/>
  <c r="J41"/>
  <c r="J42"/>
  <c r="J43"/>
  <c r="J44"/>
  <c r="J45"/>
  <c r="J46"/>
  <c r="J47"/>
  <c r="J49"/>
  <c r="J50"/>
  <c r="J51"/>
  <c r="J52"/>
  <c r="J53"/>
  <c r="J54"/>
  <c r="J55"/>
  <c r="J56"/>
  <c r="J58"/>
  <c r="J59"/>
  <c r="J60"/>
  <c r="J61"/>
  <c r="J63"/>
  <c r="J64"/>
  <c r="J65"/>
  <c r="J66"/>
  <c r="J67"/>
  <c r="J68"/>
  <c r="J69"/>
  <c r="J71"/>
  <c r="J72"/>
  <c r="J73"/>
  <c r="J74"/>
  <c r="J76"/>
  <c r="J77"/>
  <c r="J78"/>
  <c r="J79"/>
  <c r="J80"/>
  <c r="J82"/>
  <c r="J83"/>
  <c r="J84"/>
  <c r="J85"/>
  <c r="J86"/>
  <c r="J87"/>
  <c r="J88"/>
  <c r="J90"/>
  <c r="J91"/>
  <c r="J92"/>
  <c r="J93"/>
  <c r="J94"/>
  <c r="J95"/>
  <c r="J96"/>
  <c r="J8"/>
  <c r="I97"/>
  <c r="I89"/>
  <c r="I81"/>
  <c r="I75"/>
  <c r="I70"/>
  <c r="I62"/>
  <c r="I57"/>
  <c r="I48"/>
  <c r="I39"/>
  <c r="I30"/>
  <c r="I24"/>
  <c r="I18"/>
  <c r="J9" i="9"/>
  <c r="J10"/>
  <c r="J11"/>
  <c r="J12"/>
  <c r="J13"/>
  <c r="J14"/>
  <c r="J15"/>
  <c r="J16"/>
  <c r="J17"/>
  <c r="J19"/>
  <c r="J20"/>
  <c r="J21"/>
  <c r="J22"/>
  <c r="J23"/>
  <c r="J25"/>
  <c r="J26"/>
  <c r="J27"/>
  <c r="J28"/>
  <c r="J29"/>
  <c r="J31"/>
  <c r="J32"/>
  <c r="J33"/>
  <c r="J34"/>
  <c r="J35"/>
  <c r="J36"/>
  <c r="J37"/>
  <c r="J38"/>
  <c r="J40"/>
  <c r="J41"/>
  <c r="J42"/>
  <c r="J43"/>
  <c r="J44"/>
  <c r="J45"/>
  <c r="J46"/>
  <c r="J47"/>
  <c r="J49"/>
  <c r="J50"/>
  <c r="J51"/>
  <c r="J52"/>
  <c r="J53"/>
  <c r="J54"/>
  <c r="J55"/>
  <c r="J56"/>
  <c r="J58"/>
  <c r="J59"/>
  <c r="J60"/>
  <c r="J61"/>
  <c r="J63"/>
  <c r="J64"/>
  <c r="J65"/>
  <c r="J66"/>
  <c r="J67"/>
  <c r="J68"/>
  <c r="J69"/>
  <c r="J71"/>
  <c r="J72"/>
  <c r="J73"/>
  <c r="J74"/>
  <c r="J76"/>
  <c r="J77"/>
  <c r="J78"/>
  <c r="J79"/>
  <c r="J80"/>
  <c r="J82"/>
  <c r="J83"/>
  <c r="J84"/>
  <c r="J85"/>
  <c r="J86"/>
  <c r="J87"/>
  <c r="J88"/>
  <c r="J90"/>
  <c r="J91"/>
  <c r="J92"/>
  <c r="J93"/>
  <c r="J94"/>
  <c r="J95"/>
  <c r="J96"/>
  <c r="J8"/>
  <c r="I97"/>
  <c r="I89"/>
  <c r="I81"/>
  <c r="I75"/>
  <c r="I70"/>
  <c r="I62"/>
  <c r="I57"/>
  <c r="I48"/>
  <c r="I39"/>
  <c r="I30"/>
  <c r="I24"/>
  <c r="I18"/>
  <c r="J9" i="8"/>
  <c r="J10"/>
  <c r="J11"/>
  <c r="J12"/>
  <c r="J13"/>
  <c r="J14"/>
  <c r="J15"/>
  <c r="J16"/>
  <c r="J17"/>
  <c r="J19"/>
  <c r="J20"/>
  <c r="J21"/>
  <c r="J22"/>
  <c r="J23"/>
  <c r="J25"/>
  <c r="J26"/>
  <c r="J27"/>
  <c r="J28"/>
  <c r="J29"/>
  <c r="J31"/>
  <c r="J32"/>
  <c r="J33"/>
  <c r="J34"/>
  <c r="J35"/>
  <c r="J36"/>
  <c r="J37"/>
  <c r="J38"/>
  <c r="J40"/>
  <c r="J41"/>
  <c r="J42"/>
  <c r="J43"/>
  <c r="J44"/>
  <c r="J45"/>
  <c r="J46"/>
  <c r="J47"/>
  <c r="J49"/>
  <c r="J50"/>
  <c r="J51"/>
  <c r="J52"/>
  <c r="J53"/>
  <c r="J54"/>
  <c r="J55"/>
  <c r="J56"/>
  <c r="J58"/>
  <c r="J59"/>
  <c r="J60"/>
  <c r="J61"/>
  <c r="J63"/>
  <c r="J64"/>
  <c r="J65"/>
  <c r="J66"/>
  <c r="J67"/>
  <c r="J68"/>
  <c r="J69"/>
  <c r="J71"/>
  <c r="J72"/>
  <c r="J73"/>
  <c r="J74"/>
  <c r="J76"/>
  <c r="J77"/>
  <c r="J78"/>
  <c r="J79"/>
  <c r="J80"/>
  <c r="J82"/>
  <c r="J83"/>
  <c r="J84"/>
  <c r="J85"/>
  <c r="J86"/>
  <c r="J87"/>
  <c r="J88"/>
  <c r="J90"/>
  <c r="J91"/>
  <c r="J92"/>
  <c r="J93"/>
  <c r="J94"/>
  <c r="J95"/>
  <c r="J96"/>
  <c r="J8"/>
  <c r="I97"/>
  <c r="I89"/>
  <c r="I81"/>
  <c r="I75"/>
  <c r="I70"/>
  <c r="I62"/>
  <c r="I57"/>
  <c r="I48"/>
  <c r="I39"/>
  <c r="I30"/>
  <c r="I24"/>
  <c r="I18"/>
  <c r="I97" i="7"/>
  <c r="I89"/>
  <c r="I81"/>
  <c r="I75"/>
  <c r="I70"/>
  <c r="I62"/>
  <c r="I57"/>
  <c r="I48"/>
  <c r="I39"/>
  <c r="I30"/>
  <c r="I24"/>
  <c r="I18"/>
  <c r="J9"/>
  <c r="J10"/>
  <c r="J11"/>
  <c r="J12"/>
  <c r="J13"/>
  <c r="J14"/>
  <c r="J15"/>
  <c r="J16"/>
  <c r="J17"/>
  <c r="J19"/>
  <c r="J20"/>
  <c r="J21"/>
  <c r="J22"/>
  <c r="J23"/>
  <c r="J25"/>
  <c r="J26"/>
  <c r="J27"/>
  <c r="J28"/>
  <c r="J29"/>
  <c r="J31"/>
  <c r="J32"/>
  <c r="J33"/>
  <c r="J34"/>
  <c r="J35"/>
  <c r="J36"/>
  <c r="J37"/>
  <c r="J38"/>
  <c r="J40"/>
  <c r="J41"/>
  <c r="J42"/>
  <c r="J43"/>
  <c r="J44"/>
  <c r="J45"/>
  <c r="J46"/>
  <c r="J47"/>
  <c r="J49"/>
  <c r="J50"/>
  <c r="J51"/>
  <c r="J52"/>
  <c r="J53"/>
  <c r="J54"/>
  <c r="J55"/>
  <c r="J56"/>
  <c r="J58"/>
  <c r="J59"/>
  <c r="J60"/>
  <c r="J61"/>
  <c r="J63"/>
  <c r="J64"/>
  <c r="J65"/>
  <c r="J66"/>
  <c r="J67"/>
  <c r="J68"/>
  <c r="J69"/>
  <c r="J71"/>
  <c r="J72"/>
  <c r="J73"/>
  <c r="J74"/>
  <c r="J76"/>
  <c r="J77"/>
  <c r="J78"/>
  <c r="J79"/>
  <c r="J80"/>
  <c r="J82"/>
  <c r="J83"/>
  <c r="J84"/>
  <c r="J85"/>
  <c r="J86"/>
  <c r="J87"/>
  <c r="J88"/>
  <c r="J90"/>
  <c r="J91"/>
  <c r="J92"/>
  <c r="J93"/>
  <c r="J94"/>
  <c r="J95"/>
  <c r="J96"/>
  <c r="J8"/>
  <c r="F97" i="5"/>
  <c r="F89"/>
  <c r="F81"/>
  <c r="F75"/>
  <c r="F70"/>
  <c r="F62"/>
  <c r="F57"/>
  <c r="F48"/>
  <c r="F39"/>
  <c r="F30"/>
  <c r="F24"/>
  <c r="F18"/>
  <c r="G9"/>
  <c r="G10"/>
  <c r="G11"/>
  <c r="G12"/>
  <c r="G13"/>
  <c r="G14"/>
  <c r="G15"/>
  <c r="G16"/>
  <c r="G17"/>
  <c r="G19"/>
  <c r="G20"/>
  <c r="G21"/>
  <c r="G22"/>
  <c r="G23"/>
  <c r="G25"/>
  <c r="G26"/>
  <c r="G27"/>
  <c r="G28"/>
  <c r="G29"/>
  <c r="G31"/>
  <c r="G32"/>
  <c r="G33"/>
  <c r="G34"/>
  <c r="G35"/>
  <c r="G36"/>
  <c r="G37"/>
  <c r="G38"/>
  <c r="G40"/>
  <c r="G41"/>
  <c r="G42"/>
  <c r="G43"/>
  <c r="G44"/>
  <c r="G45"/>
  <c r="G46"/>
  <c r="G47"/>
  <c r="G49"/>
  <c r="G50"/>
  <c r="G51"/>
  <c r="G52"/>
  <c r="G53"/>
  <c r="G54"/>
  <c r="G55"/>
  <c r="G56"/>
  <c r="G58"/>
  <c r="G59"/>
  <c r="G60"/>
  <c r="G61"/>
  <c r="G63"/>
  <c r="G64"/>
  <c r="G65"/>
  <c r="G66"/>
  <c r="G67"/>
  <c r="G68"/>
  <c r="G69"/>
  <c r="G71"/>
  <c r="G72"/>
  <c r="G73"/>
  <c r="G74"/>
  <c r="G76"/>
  <c r="G77"/>
  <c r="G78"/>
  <c r="G79"/>
  <c r="G80"/>
  <c r="G82"/>
  <c r="G83"/>
  <c r="G84"/>
  <c r="G85"/>
  <c r="G86"/>
  <c r="G87"/>
  <c r="G88"/>
  <c r="G90"/>
  <c r="G91"/>
  <c r="G92"/>
  <c r="G93"/>
  <c r="G94"/>
  <c r="G95"/>
  <c r="G96"/>
  <c r="G8"/>
  <c r="G9" i="9"/>
  <c r="G10"/>
  <c r="G11"/>
  <c r="G12"/>
  <c r="G13"/>
  <c r="G14"/>
  <c r="G15"/>
  <c r="G16"/>
  <c r="G17"/>
  <c r="G19"/>
  <c r="G20"/>
  <c r="G21"/>
  <c r="G22"/>
  <c r="G23"/>
  <c r="G25"/>
  <c r="G26"/>
  <c r="G27"/>
  <c r="G28"/>
  <c r="G29"/>
  <c r="G31"/>
  <c r="G32"/>
  <c r="G33"/>
  <c r="G34"/>
  <c r="G35"/>
  <c r="G36"/>
  <c r="G37"/>
  <c r="G38"/>
  <c r="G40"/>
  <c r="G41"/>
  <c r="G42"/>
  <c r="G43"/>
  <c r="G44"/>
  <c r="G45"/>
  <c r="G46"/>
  <c r="G47"/>
  <c r="G49"/>
  <c r="G50"/>
  <c r="G51"/>
  <c r="G52"/>
  <c r="G53"/>
  <c r="G54"/>
  <c r="G55"/>
  <c r="G56"/>
  <c r="G58"/>
  <c r="G59"/>
  <c r="G60"/>
  <c r="G61"/>
  <c r="G63"/>
  <c r="G64"/>
  <c r="G65"/>
  <c r="G66"/>
  <c r="G67"/>
  <c r="G68"/>
  <c r="G69"/>
  <c r="G71"/>
  <c r="G72"/>
  <c r="G73"/>
  <c r="G74"/>
  <c r="G76"/>
  <c r="G77"/>
  <c r="G78"/>
  <c r="G79"/>
  <c r="G80"/>
  <c r="G82"/>
  <c r="G83"/>
  <c r="G84"/>
  <c r="G85"/>
  <c r="G86"/>
  <c r="G87"/>
  <c r="G88"/>
  <c r="G90"/>
  <c r="G91"/>
  <c r="G92"/>
  <c r="G93"/>
  <c r="G94"/>
  <c r="G95"/>
  <c r="G96"/>
  <c r="G8"/>
  <c r="F97"/>
  <c r="F89"/>
  <c r="F81"/>
  <c r="F75"/>
  <c r="F70"/>
  <c r="F62"/>
  <c r="F57"/>
  <c r="F48"/>
  <c r="F39"/>
  <c r="F30"/>
  <c r="F24"/>
  <c r="F18"/>
  <c r="G9" i="8"/>
  <c r="G10"/>
  <c r="G11"/>
  <c r="G12"/>
  <c r="G13"/>
  <c r="G14"/>
  <c r="G15"/>
  <c r="G16"/>
  <c r="G17"/>
  <c r="G19"/>
  <c r="G20"/>
  <c r="G21"/>
  <c r="G22"/>
  <c r="G23"/>
  <c r="G25"/>
  <c r="G26"/>
  <c r="G27"/>
  <c r="G28"/>
  <c r="G29"/>
  <c r="G31"/>
  <c r="G32"/>
  <c r="G33"/>
  <c r="G34"/>
  <c r="G35"/>
  <c r="G36"/>
  <c r="G37"/>
  <c r="G38"/>
  <c r="G40"/>
  <c r="G41"/>
  <c r="G42"/>
  <c r="G43"/>
  <c r="G44"/>
  <c r="G45"/>
  <c r="G46"/>
  <c r="G49"/>
  <c r="G50"/>
  <c r="G51"/>
  <c r="G52"/>
  <c r="G53"/>
  <c r="G54"/>
  <c r="G55"/>
  <c r="G56"/>
  <c r="G58"/>
  <c r="G59"/>
  <c r="G60"/>
  <c r="G61"/>
  <c r="G63"/>
  <c r="G64"/>
  <c r="G65"/>
  <c r="G66"/>
  <c r="G67"/>
  <c r="G68"/>
  <c r="G69"/>
  <c r="G71"/>
  <c r="G72"/>
  <c r="G73"/>
  <c r="G74"/>
  <c r="G76"/>
  <c r="G77"/>
  <c r="G78"/>
  <c r="G79"/>
  <c r="G80"/>
  <c r="G82"/>
  <c r="G83"/>
  <c r="G84"/>
  <c r="G85"/>
  <c r="G86"/>
  <c r="G87"/>
  <c r="G88"/>
  <c r="G90"/>
  <c r="G91"/>
  <c r="G92"/>
  <c r="G93"/>
  <c r="G94"/>
  <c r="G95"/>
  <c r="G96"/>
  <c r="F97"/>
  <c r="F81"/>
  <c r="F89"/>
  <c r="F75"/>
  <c r="F70"/>
  <c r="F62"/>
  <c r="F57"/>
  <c r="F48"/>
  <c r="F39"/>
  <c r="F30"/>
  <c r="F24"/>
  <c r="F18"/>
  <c r="F8" s="1"/>
  <c r="G8" s="1"/>
  <c r="G9" i="7"/>
  <c r="G10"/>
  <c r="G11"/>
  <c r="G12"/>
  <c r="G13"/>
  <c r="G14"/>
  <c r="G15"/>
  <c r="G16"/>
  <c r="G17"/>
  <c r="G19"/>
  <c r="G20"/>
  <c r="G21"/>
  <c r="G22"/>
  <c r="G23"/>
  <c r="G25"/>
  <c r="G26"/>
  <c r="G27"/>
  <c r="G28"/>
  <c r="G29"/>
  <c r="G31"/>
  <c r="G32"/>
  <c r="G33"/>
  <c r="G34"/>
  <c r="G35"/>
  <c r="G36"/>
  <c r="G37"/>
  <c r="G38"/>
  <c r="G40"/>
  <c r="G41"/>
  <c r="G42"/>
  <c r="G43"/>
  <c r="G44"/>
  <c r="G45"/>
  <c r="G46"/>
  <c r="G47"/>
  <c r="G49"/>
  <c r="G50"/>
  <c r="G51"/>
  <c r="G52"/>
  <c r="G53"/>
  <c r="G54"/>
  <c r="G55"/>
  <c r="G56"/>
  <c r="G58"/>
  <c r="G59"/>
  <c r="G60"/>
  <c r="G61"/>
  <c r="G63"/>
  <c r="G64"/>
  <c r="G65"/>
  <c r="G66"/>
  <c r="G67"/>
  <c r="G68"/>
  <c r="G69"/>
  <c r="G71"/>
  <c r="G72"/>
  <c r="G73"/>
  <c r="G74"/>
  <c r="G76"/>
  <c r="G77"/>
  <c r="G78"/>
  <c r="G79"/>
  <c r="G80"/>
  <c r="G82"/>
  <c r="G83"/>
  <c r="G84"/>
  <c r="G85"/>
  <c r="G86"/>
  <c r="G87"/>
  <c r="G88"/>
  <c r="G90"/>
  <c r="G91"/>
  <c r="G92"/>
  <c r="G93"/>
  <c r="G94"/>
  <c r="G95"/>
  <c r="G96"/>
  <c r="G8"/>
  <c r="F97"/>
  <c r="F89"/>
  <c r="F81"/>
  <c r="F75"/>
  <c r="F70"/>
  <c r="F62"/>
  <c r="F57"/>
  <c r="F48"/>
  <c r="F39"/>
  <c r="F30"/>
  <c r="F24"/>
  <c r="F18"/>
  <c r="D9" i="5"/>
  <c r="D10"/>
  <c r="D11"/>
  <c r="D12"/>
  <c r="D13"/>
  <c r="D14"/>
  <c r="D15"/>
  <c r="D16"/>
  <c r="D17"/>
  <c r="D19"/>
  <c r="D20"/>
  <c r="D21"/>
  <c r="D22"/>
  <c r="D23"/>
  <c r="D25"/>
  <c r="D26"/>
  <c r="D27"/>
  <c r="D28"/>
  <c r="D29"/>
  <c r="D31"/>
  <c r="D32"/>
  <c r="D33"/>
  <c r="D34"/>
  <c r="D35"/>
  <c r="D36"/>
  <c r="D37"/>
  <c r="D38"/>
  <c r="D40"/>
  <c r="D41"/>
  <c r="D42"/>
  <c r="D43"/>
  <c r="D44"/>
  <c r="D45"/>
  <c r="D46"/>
  <c r="D47"/>
  <c r="D49"/>
  <c r="D50"/>
  <c r="D51"/>
  <c r="D52"/>
  <c r="D53"/>
  <c r="D54"/>
  <c r="D55"/>
  <c r="D56"/>
  <c r="D58"/>
  <c r="D59"/>
  <c r="D60"/>
  <c r="D61"/>
  <c r="D63"/>
  <c r="D64"/>
  <c r="D65"/>
  <c r="D66"/>
  <c r="D67"/>
  <c r="D68"/>
  <c r="D69"/>
  <c r="D71"/>
  <c r="D72"/>
  <c r="D73"/>
  <c r="D74"/>
  <c r="D76"/>
  <c r="D77"/>
  <c r="D78"/>
  <c r="D79"/>
  <c r="D80"/>
  <c r="D82"/>
  <c r="D83"/>
  <c r="D84"/>
  <c r="D85"/>
  <c r="D86"/>
  <c r="D87"/>
  <c r="D88"/>
  <c r="D90"/>
  <c r="D91"/>
  <c r="D92"/>
  <c r="D93"/>
  <c r="D94"/>
  <c r="D95"/>
  <c r="D96"/>
  <c r="D9" i="9"/>
  <c r="D10"/>
  <c r="D11"/>
  <c r="D12"/>
  <c r="D13"/>
  <c r="D14"/>
  <c r="D15"/>
  <c r="D16"/>
  <c r="D17"/>
  <c r="D19"/>
  <c r="D20"/>
  <c r="D21"/>
  <c r="D22"/>
  <c r="D23"/>
  <c r="D25"/>
  <c r="D26"/>
  <c r="D27"/>
  <c r="D28"/>
  <c r="D29"/>
  <c r="D31"/>
  <c r="D32"/>
  <c r="D33"/>
  <c r="D34"/>
  <c r="D35"/>
  <c r="D36"/>
  <c r="D37"/>
  <c r="D38"/>
  <c r="D40"/>
  <c r="D41"/>
  <c r="D42"/>
  <c r="D43"/>
  <c r="D44"/>
  <c r="D45"/>
  <c r="D46"/>
  <c r="D47"/>
  <c r="D49"/>
  <c r="D50"/>
  <c r="D51"/>
  <c r="D52"/>
  <c r="D53"/>
  <c r="D54"/>
  <c r="D55"/>
  <c r="D56"/>
  <c r="D58"/>
  <c r="D59"/>
  <c r="D60"/>
  <c r="D61"/>
  <c r="D63"/>
  <c r="D64"/>
  <c r="D65"/>
  <c r="D66"/>
  <c r="D67"/>
  <c r="D68"/>
  <c r="D69"/>
  <c r="D71"/>
  <c r="D72"/>
  <c r="D73"/>
  <c r="D74"/>
  <c r="D76"/>
  <c r="D77"/>
  <c r="D78"/>
  <c r="D79"/>
  <c r="D80"/>
  <c r="D82"/>
  <c r="D83"/>
  <c r="D84"/>
  <c r="D85"/>
  <c r="D86"/>
  <c r="D87"/>
  <c r="D88"/>
  <c r="D90"/>
  <c r="D91"/>
  <c r="D92"/>
  <c r="D93"/>
  <c r="D94"/>
  <c r="D95"/>
  <c r="D96"/>
  <c r="D9" i="8"/>
  <c r="D10"/>
  <c r="D11"/>
  <c r="D12"/>
  <c r="D13"/>
  <c r="D14"/>
  <c r="D15"/>
  <c r="D16"/>
  <c r="D17"/>
  <c r="D19"/>
  <c r="D20"/>
  <c r="D21"/>
  <c r="D22"/>
  <c r="D23"/>
  <c r="D25"/>
  <c r="D26"/>
  <c r="D27"/>
  <c r="D28"/>
  <c r="D29"/>
  <c r="D31"/>
  <c r="D32"/>
  <c r="D33"/>
  <c r="D34"/>
  <c r="D35"/>
  <c r="D36"/>
  <c r="D37"/>
  <c r="D38"/>
  <c r="D40"/>
  <c r="D41"/>
  <c r="D42"/>
  <c r="D43"/>
  <c r="D44"/>
  <c r="D45"/>
  <c r="D46"/>
  <c r="D47"/>
  <c r="D49"/>
  <c r="D50"/>
  <c r="D51"/>
  <c r="D52"/>
  <c r="D53"/>
  <c r="D54"/>
  <c r="D55"/>
  <c r="D56"/>
  <c r="D58"/>
  <c r="D59"/>
  <c r="D60"/>
  <c r="D61"/>
  <c r="D63"/>
  <c r="D64"/>
  <c r="D65"/>
  <c r="D66"/>
  <c r="D67"/>
  <c r="D68"/>
  <c r="D69"/>
  <c r="D71"/>
  <c r="D72"/>
  <c r="D73"/>
  <c r="D74"/>
  <c r="D76"/>
  <c r="D77"/>
  <c r="D78"/>
  <c r="D79"/>
  <c r="D80"/>
  <c r="D82"/>
  <c r="D83"/>
  <c r="D84"/>
  <c r="D85"/>
  <c r="D86"/>
  <c r="D87"/>
  <c r="D88"/>
  <c r="D90"/>
  <c r="D91"/>
  <c r="D92"/>
  <c r="D93"/>
  <c r="D94"/>
  <c r="D95"/>
  <c r="D96"/>
  <c r="D9" i="7"/>
  <c r="D10"/>
  <c r="D11"/>
  <c r="D12"/>
  <c r="D13"/>
  <c r="D14"/>
  <c r="D15"/>
  <c r="D16"/>
  <c r="D17"/>
  <c r="D19"/>
  <c r="D20"/>
  <c r="D21"/>
  <c r="D22"/>
  <c r="D23"/>
  <c r="D25"/>
  <c r="D26"/>
  <c r="D27"/>
  <c r="D28"/>
  <c r="D29"/>
  <c r="D31"/>
  <c r="D32"/>
  <c r="D33"/>
  <c r="D34"/>
  <c r="D35"/>
  <c r="D36"/>
  <c r="D37"/>
  <c r="D38"/>
  <c r="D40"/>
  <c r="D41"/>
  <c r="D42"/>
  <c r="D43"/>
  <c r="D44"/>
  <c r="D45"/>
  <c r="D46"/>
  <c r="D47"/>
  <c r="D49"/>
  <c r="D50"/>
  <c r="D51"/>
  <c r="D52"/>
  <c r="D53"/>
  <c r="D54"/>
  <c r="D55"/>
  <c r="D56"/>
  <c r="D58"/>
  <c r="D59"/>
  <c r="D60"/>
  <c r="D61"/>
  <c r="D63"/>
  <c r="D64"/>
  <c r="D65"/>
  <c r="D66"/>
  <c r="D67"/>
  <c r="D68"/>
  <c r="D69"/>
  <c r="D71"/>
  <c r="D72"/>
  <c r="D73"/>
  <c r="D74"/>
  <c r="D76"/>
  <c r="D77"/>
  <c r="D78"/>
  <c r="D79"/>
  <c r="D80"/>
  <c r="D82"/>
  <c r="D83"/>
  <c r="D84"/>
  <c r="D85"/>
  <c r="D86"/>
  <c r="D87"/>
  <c r="D88"/>
  <c r="D90"/>
  <c r="D91"/>
  <c r="D92"/>
  <c r="D93"/>
  <c r="D94"/>
  <c r="D95"/>
  <c r="D96"/>
  <c r="C97" i="5"/>
  <c r="C89"/>
  <c r="C81"/>
  <c r="C75"/>
  <c r="C70"/>
  <c r="C62"/>
  <c r="C57"/>
  <c r="C48"/>
  <c r="C39"/>
  <c r="C30"/>
  <c r="C24"/>
  <c r="C97" i="9"/>
  <c r="C89"/>
  <c r="C81"/>
  <c r="C75"/>
  <c r="C70"/>
  <c r="C62"/>
  <c r="C57"/>
  <c r="C48"/>
  <c r="C8" s="1"/>
  <c r="D8" s="1"/>
  <c r="C39"/>
  <c r="C30"/>
  <c r="C24"/>
  <c r="C18"/>
  <c r="C48" i="8"/>
  <c r="C97"/>
  <c r="C89"/>
  <c r="C81"/>
  <c r="C75"/>
  <c r="C70"/>
  <c r="C62"/>
  <c r="C57"/>
  <c r="C39"/>
  <c r="C30"/>
  <c r="C24"/>
  <c r="C18"/>
  <c r="C8" s="1"/>
  <c r="D8" s="1"/>
  <c r="C97" i="7"/>
  <c r="C89"/>
  <c r="C81"/>
  <c r="C75"/>
  <c r="C70"/>
  <c r="C62"/>
  <c r="C57"/>
  <c r="C48"/>
  <c r="C39"/>
  <c r="C30"/>
  <c r="C24"/>
  <c r="C18"/>
  <c r="C8" s="1"/>
  <c r="D8" s="1"/>
  <c r="J24" i="5" l="1"/>
  <c r="J70"/>
  <c r="J48"/>
  <c r="J57"/>
  <c r="J30"/>
  <c r="J89"/>
  <c r="C8"/>
  <c r="D8" s="1"/>
  <c r="G70"/>
  <c r="G89"/>
  <c r="G48"/>
  <c r="G30" i="9"/>
  <c r="G89"/>
  <c r="J97"/>
  <c r="D39"/>
  <c r="J30"/>
  <c r="J89"/>
  <c r="J24"/>
  <c r="D30"/>
  <c r="J18"/>
  <c r="G48" i="8"/>
  <c r="J57"/>
  <c r="D24"/>
  <c r="D81"/>
  <c r="G75"/>
  <c r="J18"/>
  <c r="J75"/>
  <c r="G62"/>
  <c r="D39"/>
  <c r="D57" i="7"/>
  <c r="G70"/>
  <c r="G57"/>
  <c r="D70"/>
  <c r="J57"/>
  <c r="J24"/>
  <c r="K97" i="9"/>
  <c r="H97"/>
  <c r="G97" s="1"/>
  <c r="E97"/>
  <c r="D97" s="1"/>
  <c r="K89"/>
  <c r="H89"/>
  <c r="E89"/>
  <c r="D89" s="1"/>
  <c r="K81"/>
  <c r="J81" s="1"/>
  <c r="H81"/>
  <c r="G81" s="1"/>
  <c r="E81"/>
  <c r="D81" s="1"/>
  <c r="K75"/>
  <c r="J75" s="1"/>
  <c r="H75"/>
  <c r="G75" s="1"/>
  <c r="E75"/>
  <c r="D75" s="1"/>
  <c r="K70"/>
  <c r="J70" s="1"/>
  <c r="H70"/>
  <c r="G70" s="1"/>
  <c r="E70"/>
  <c r="D70" s="1"/>
  <c r="K62"/>
  <c r="J62" s="1"/>
  <c r="H62"/>
  <c r="G62" s="1"/>
  <c r="E62"/>
  <c r="D62" s="1"/>
  <c r="K57"/>
  <c r="J57" s="1"/>
  <c r="H57"/>
  <c r="G57" s="1"/>
  <c r="E57"/>
  <c r="D57" s="1"/>
  <c r="K48"/>
  <c r="J48" s="1"/>
  <c r="H48"/>
  <c r="G48" s="1"/>
  <c r="E48"/>
  <c r="D48" s="1"/>
  <c r="K39"/>
  <c r="J39" s="1"/>
  <c r="H39"/>
  <c r="G39" s="1"/>
  <c r="E39"/>
  <c r="K30"/>
  <c r="H30"/>
  <c r="E30"/>
  <c r="K24"/>
  <c r="H24"/>
  <c r="G24" s="1"/>
  <c r="E24"/>
  <c r="D24" s="1"/>
  <c r="K18"/>
  <c r="H18"/>
  <c r="G18" s="1"/>
  <c r="E18"/>
  <c r="D18" s="1"/>
  <c r="K97" i="5"/>
  <c r="J97" s="1"/>
  <c r="H97"/>
  <c r="G97" s="1"/>
  <c r="E97"/>
  <c r="D97" s="1"/>
  <c r="K89"/>
  <c r="H89"/>
  <c r="E89"/>
  <c r="D89" s="1"/>
  <c r="K81"/>
  <c r="J81" s="1"/>
  <c r="H81"/>
  <c r="G81" s="1"/>
  <c r="E81"/>
  <c r="D81" s="1"/>
  <c r="K75"/>
  <c r="J75" s="1"/>
  <c r="H75"/>
  <c r="G75" s="1"/>
  <c r="E75"/>
  <c r="D75" s="1"/>
  <c r="K70"/>
  <c r="H70"/>
  <c r="E70"/>
  <c r="D70" s="1"/>
  <c r="K62"/>
  <c r="J62" s="1"/>
  <c r="H62"/>
  <c r="G62" s="1"/>
  <c r="E62"/>
  <c r="D62" s="1"/>
  <c r="K57"/>
  <c r="H57"/>
  <c r="G57" s="1"/>
  <c r="E57"/>
  <c r="D57" s="1"/>
  <c r="K48"/>
  <c r="H48"/>
  <c r="E48"/>
  <c r="D48" s="1"/>
  <c r="K39"/>
  <c r="J39" s="1"/>
  <c r="H39"/>
  <c r="G39" s="1"/>
  <c r="E39"/>
  <c r="D39" s="1"/>
  <c r="K30"/>
  <c r="H30"/>
  <c r="G30" s="1"/>
  <c r="E30"/>
  <c r="D30" s="1"/>
  <c r="K24"/>
  <c r="H24"/>
  <c r="G24" s="1"/>
  <c r="E24"/>
  <c r="D24" s="1"/>
  <c r="K18"/>
  <c r="J18" s="1"/>
  <c r="H18"/>
  <c r="G18" s="1"/>
  <c r="E18"/>
  <c r="D18" s="1"/>
  <c r="K97" i="8"/>
  <c r="J97" s="1"/>
  <c r="H97"/>
  <c r="G97" s="1"/>
  <c r="E97"/>
  <c r="D97" s="1"/>
  <c r="K89"/>
  <c r="J89" s="1"/>
  <c r="H89"/>
  <c r="G89" s="1"/>
  <c r="E89"/>
  <c r="D89" s="1"/>
  <c r="K81"/>
  <c r="J81" s="1"/>
  <c r="H81"/>
  <c r="G81" s="1"/>
  <c r="E81"/>
  <c r="K75"/>
  <c r="H75"/>
  <c r="E75"/>
  <c r="D75" s="1"/>
  <c r="K70"/>
  <c r="J70" s="1"/>
  <c r="H70"/>
  <c r="G70" s="1"/>
  <c r="E70"/>
  <c r="D70" s="1"/>
  <c r="K62"/>
  <c r="J62" s="1"/>
  <c r="H62"/>
  <c r="E62"/>
  <c r="D62" s="1"/>
  <c r="K57"/>
  <c r="H57"/>
  <c r="G57" s="1"/>
  <c r="E57"/>
  <c r="D57" s="1"/>
  <c r="K48"/>
  <c r="J48" s="1"/>
  <c r="H48"/>
  <c r="E48"/>
  <c r="D48" s="1"/>
  <c r="K39"/>
  <c r="J39" s="1"/>
  <c r="H39"/>
  <c r="G39" s="1"/>
  <c r="E39"/>
  <c r="K30"/>
  <c r="J30" s="1"/>
  <c r="H30"/>
  <c r="G30" s="1"/>
  <c r="E30"/>
  <c r="D30" s="1"/>
  <c r="K24"/>
  <c r="J24" s="1"/>
  <c r="H24"/>
  <c r="G24" s="1"/>
  <c r="E24"/>
  <c r="K18"/>
  <c r="H18"/>
  <c r="G18" s="1"/>
  <c r="E18"/>
  <c r="D18" s="1"/>
  <c r="K70" i="7"/>
  <c r="J70" s="1"/>
  <c r="K57"/>
  <c r="K39"/>
  <c r="J39" s="1"/>
  <c r="K30"/>
  <c r="J30" s="1"/>
  <c r="K24"/>
  <c r="H70"/>
  <c r="H57"/>
  <c r="H39"/>
  <c r="G39" s="1"/>
  <c r="H30"/>
  <c r="G30" s="1"/>
  <c r="H24"/>
  <c r="G24" s="1"/>
  <c r="E97"/>
  <c r="D97" s="1"/>
  <c r="E18"/>
  <c r="D18" s="1"/>
  <c r="H18"/>
  <c r="G18" s="1"/>
  <c r="E70"/>
  <c r="E57"/>
  <c r="E39"/>
  <c r="D39" s="1"/>
  <c r="E30"/>
  <c r="D30" s="1"/>
  <c r="E24"/>
  <c r="D24" s="1"/>
  <c r="K97" l="1"/>
  <c r="J97" s="1"/>
  <c r="K89"/>
  <c r="J89" s="1"/>
  <c r="K81"/>
  <c r="J81" s="1"/>
  <c r="K75"/>
  <c r="J75" s="1"/>
  <c r="K62"/>
  <c r="J62" s="1"/>
  <c r="K48"/>
  <c r="J48" s="1"/>
  <c r="K18"/>
  <c r="J18" s="1"/>
  <c r="H81" l="1"/>
  <c r="G81" s="1"/>
  <c r="H75"/>
  <c r="G75" s="1"/>
  <c r="H62"/>
  <c r="G62" s="1"/>
  <c r="H48"/>
  <c r="G48" s="1"/>
  <c r="H97"/>
  <c r="G97" s="1"/>
  <c r="H89"/>
  <c r="G89" s="1"/>
  <c r="E89"/>
  <c r="D89" s="1"/>
  <c r="E81"/>
  <c r="D81" s="1"/>
  <c r="E75"/>
  <c r="D75" s="1"/>
  <c r="E62"/>
  <c r="D62" s="1"/>
  <c r="E48"/>
  <c r="D48" s="1"/>
</calcChain>
</file>

<file path=xl/sharedStrings.xml><?xml version="1.0" encoding="utf-8"?>
<sst xmlns="http://schemas.openxmlformats.org/spreadsheetml/2006/main" count="428" uniqueCount="94">
  <si>
    <t>กทม.</t>
  </si>
  <si>
    <t>นนทบุรี</t>
  </si>
  <si>
    <t>ปทุมธานี</t>
  </si>
  <si>
    <t>พระนครศรีอยุธยา</t>
  </si>
  <si>
    <t>อ่างทอง</t>
  </si>
  <si>
    <t>สระบุรี</t>
  </si>
  <si>
    <t>ลพบุรี</t>
  </si>
  <si>
    <t>สิงห์บุรี</t>
  </si>
  <si>
    <t>ชัยนาท</t>
  </si>
  <si>
    <t>สุพรรณบุรี</t>
  </si>
  <si>
    <t>ชลบุรี</t>
  </si>
  <si>
    <t>ฉะเชิงเทรา</t>
  </si>
  <si>
    <t>ปราจีนบุรี</t>
  </si>
  <si>
    <t>สระแก้ว</t>
  </si>
  <si>
    <t>ตราด</t>
  </si>
  <si>
    <t>จันทบุรี</t>
  </si>
  <si>
    <t>ระยอง</t>
  </si>
  <si>
    <t>สมุทรปราการ</t>
  </si>
  <si>
    <t>นครนายก</t>
  </si>
  <si>
    <t>ราชบุรี</t>
  </si>
  <si>
    <t>นครปฐม</t>
  </si>
  <si>
    <t>กาญจนบุรี</t>
  </si>
  <si>
    <t>เพชรบุรี</t>
  </si>
  <si>
    <t>ประจวบคีรีขันธ์</t>
  </si>
  <si>
    <t>สมุทรสาคร</t>
  </si>
  <si>
    <t>สมุทรสงคราม</t>
  </si>
  <si>
    <t>นครราชสีมา</t>
  </si>
  <si>
    <t>ชัยภูมิ</t>
  </si>
  <si>
    <t>บุรีรัมย์</t>
  </si>
  <si>
    <t>สุรินทร์</t>
  </si>
  <si>
    <t>ขอนแก่น</t>
  </si>
  <si>
    <t>เลย</t>
  </si>
  <si>
    <t>หนองคาย</t>
  </si>
  <si>
    <t>อุดรธานี</t>
  </si>
  <si>
    <t>หนองบัวลำภู</t>
  </si>
  <si>
    <t>มหาสารคาม</t>
  </si>
  <si>
    <t>ร้อยเอ็ด</t>
  </si>
  <si>
    <t>อุบลราชธานี</t>
  </si>
  <si>
    <t>อำนาจเจริญ</t>
  </si>
  <si>
    <t>บึงกาฬ</t>
  </si>
  <si>
    <t>นครพนม</t>
  </si>
  <si>
    <t>มุกดาหาร</t>
  </si>
  <si>
    <t>ศรีสะเกษ</t>
  </si>
  <si>
    <t>ยโสธร</t>
  </si>
  <si>
    <t>กาฬสินธุ์</t>
  </si>
  <si>
    <t>สกลนคร</t>
  </si>
  <si>
    <t>นครสวรรค์</t>
  </si>
  <si>
    <t>อุทัยธานี</t>
  </si>
  <si>
    <t>กำแพงเพชร</t>
  </si>
  <si>
    <t>พิจิตร</t>
  </si>
  <si>
    <t>พิษณุโลก</t>
  </si>
  <si>
    <t>เพชรบูรณ์</t>
  </si>
  <si>
    <t>อุตรดิตถ์</t>
  </si>
  <si>
    <t>ตาก</t>
  </si>
  <si>
    <t>สุโขทัย</t>
  </si>
  <si>
    <t>ลำปาง</t>
  </si>
  <si>
    <t>เชียงใหม่</t>
  </si>
  <si>
    <t>เชียงราย</t>
  </si>
  <si>
    <t>พะเยา</t>
  </si>
  <si>
    <t>ลำพูน</t>
  </si>
  <si>
    <t>แม่ฮ่องสอน</t>
  </si>
  <si>
    <t xml:space="preserve"> แพร่</t>
  </si>
  <si>
    <t>น่าน</t>
  </si>
  <si>
    <t>นครศรีธรรมราช</t>
  </si>
  <si>
    <t>สุราษฎร์ธานี</t>
  </si>
  <si>
    <t>ชุมพร</t>
  </si>
  <si>
    <t>ระนอง</t>
  </si>
  <si>
    <t>พังงา</t>
  </si>
  <si>
    <t>ภูเก็ต</t>
  </si>
  <si>
    <t>กระบี่</t>
  </si>
  <si>
    <t>สงขลา</t>
  </si>
  <si>
    <t>พัทลุง</t>
  </si>
  <si>
    <t>ตรัง</t>
  </si>
  <si>
    <t>สตูล</t>
  </si>
  <si>
    <t>ยะลา</t>
  </si>
  <si>
    <t>ปัตตานี</t>
  </si>
  <si>
    <t>นราธิวาส</t>
  </si>
  <si>
    <t>ปี 2555</t>
  </si>
  <si>
    <t>จำนวน</t>
  </si>
  <si>
    <t>อัตรา</t>
  </si>
  <si>
    <t>จังหวัด</t>
  </si>
  <si>
    <t>ทั่วประเทศ</t>
  </si>
  <si>
    <t>ประชากรกลางปี</t>
  </si>
  <si>
    <t>รวม</t>
  </si>
  <si>
    <r>
      <rPr>
        <b/>
        <sz val="8"/>
        <rFont val="Arial"/>
        <family val="2"/>
      </rPr>
      <t xml:space="preserve">แหล่งข้อมูล </t>
    </r>
    <r>
      <rPr>
        <sz val="8"/>
        <rFont val="Arial"/>
        <family val="2"/>
      </rPr>
      <t>:  สำนักนโยบายและยุทธศาสตร์ สำนักงานปลัดกระทรวงสาธารณสุข</t>
    </r>
  </si>
  <si>
    <t>ปี 2556</t>
  </si>
  <si>
    <t>ปี2557</t>
  </si>
  <si>
    <t xml:space="preserve">จำนวนและอัตราตายด้วยโรคเบาหวาน (E10-E14) อายุ  30-70  ปี ต่อประชากรแสนคน 100,000 คน ปี พ.ศ. 2555 - 2557 </t>
  </si>
  <si>
    <t xml:space="preserve">จำนวนและอัตราตายด้วยโรคถุงลมโป่งพอง ปอดอุดกั้นเรื้อรัง(J40-J44) อายุ  30-70  ปี ต่อประชากรแสนคน 100,000 คน ปี พ.ศ. 2555 - 2557 </t>
  </si>
  <si>
    <t xml:space="preserve">จำนวนและอัตราตายด้วยโรคหัวใจและหลอดเลือด(I00-I99) อายุ  30-70  ปี ต่อประชากรแสนคน 100,000 คน ปี พ.ศ. 2555 - 2557 </t>
  </si>
  <si>
    <t xml:space="preserve">จำนวนและอัตราตายด้วยโรคมะเร็งรวม (C00 - D48) อายุ  30-70  ปี ต่อประชากรแสนคน 100,000 คน ปี พ.ศ. 2555 - 2557 </t>
  </si>
  <si>
    <t xml:space="preserve">จำแนกเป็นรายจังหวัด กทม. และภาพรวมของประเทศ </t>
  </si>
  <si>
    <t>แพร่</t>
  </si>
  <si>
    <t>เขตสุขภาพ
/สคร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</si>
</sst>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7"/>
      <color indexed="8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Tahoma"/>
      <family val="2"/>
    </font>
    <font>
      <sz val="11"/>
      <color theme="1"/>
      <name val="Arial"/>
      <family val="2"/>
    </font>
    <font>
      <b/>
      <sz val="7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</cellStyleXfs>
  <cellXfs count="186">
    <xf numFmtId="0" fontId="0" fillId="0" borderId="0" xfId="0"/>
    <xf numFmtId="0" fontId="7" fillId="0" borderId="0" xfId="0" applyFont="1"/>
    <xf numFmtId="0" fontId="4" fillId="0" borderId="9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3" fontId="7" fillId="0" borderId="0" xfId="0" applyNumberFormat="1" applyFont="1"/>
    <xf numFmtId="3" fontId="7" fillId="0" borderId="0" xfId="0" applyNumberFormat="1" applyFont="1" applyBorder="1"/>
    <xf numFmtId="3" fontId="6" fillId="2" borderId="5" xfId="6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2" fontId="6" fillId="2" borderId="31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vertical="center"/>
    </xf>
    <xf numFmtId="3" fontId="6" fillId="2" borderId="5" xfId="10" applyNumberFormat="1" applyFont="1" applyFill="1" applyBorder="1" applyAlignment="1">
      <alignment horizontal="right" vertical="center" wrapText="1"/>
    </xf>
    <xf numFmtId="3" fontId="6" fillId="2" borderId="5" xfId="1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Border="1"/>
    <xf numFmtId="0" fontId="7" fillId="0" borderId="0" xfId="0" applyFont="1" applyBorder="1"/>
    <xf numFmtId="0" fontId="12" fillId="0" borderId="27" xfId="0" applyFont="1" applyBorder="1"/>
    <xf numFmtId="0" fontId="12" fillId="0" borderId="29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7" fillId="0" borderId="0" xfId="0" applyNumberFormat="1" applyFont="1" applyBorder="1" applyAlignment="1"/>
    <xf numFmtId="2" fontId="12" fillId="0" borderId="0" xfId="0" applyNumberFormat="1" applyFont="1" applyBorder="1" applyAlignment="1"/>
    <xf numFmtId="0" fontId="9" fillId="0" borderId="0" xfId="0" applyFont="1" applyBorder="1"/>
    <xf numFmtId="0" fontId="12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9" xfId="0" applyFont="1" applyBorder="1" applyAlignment="1">
      <alignment vertical="top" wrapText="1"/>
    </xf>
    <xf numFmtId="0" fontId="2" fillId="0" borderId="15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4" fillId="0" borderId="8" xfId="0" applyFont="1" applyBorder="1" applyAlignment="1">
      <alignment vertical="top" wrapText="1"/>
    </xf>
    <xf numFmtId="4" fontId="9" fillId="2" borderId="31" xfId="0" applyNumberFormat="1" applyFont="1" applyFill="1" applyBorder="1" applyAlignment="1">
      <alignment vertical="center"/>
    </xf>
    <xf numFmtId="3" fontId="6" fillId="2" borderId="17" xfId="10" applyNumberFormat="1" applyFont="1" applyFill="1" applyBorder="1" applyAlignment="1">
      <alignment horizontal="right" vertical="center" wrapText="1"/>
    </xf>
    <xf numFmtId="0" fontId="4" fillId="0" borderId="11" xfId="0" applyFont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3" fontId="6" fillId="3" borderId="3" xfId="0" applyNumberFormat="1" applyFont="1" applyFill="1" applyBorder="1" applyAlignment="1">
      <alignment horizontal="right" vertical="center"/>
    </xf>
    <xf numFmtId="2" fontId="6" fillId="3" borderId="31" xfId="0" applyNumberFormat="1" applyFont="1" applyFill="1" applyBorder="1" applyAlignment="1">
      <alignment horizontal="right" vertical="center"/>
    </xf>
    <xf numFmtId="4" fontId="9" fillId="3" borderId="31" xfId="0" applyNumberFormat="1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3" fontId="6" fillId="4" borderId="3" xfId="0" applyNumberFormat="1" applyFont="1" applyFill="1" applyBorder="1" applyAlignment="1">
      <alignment horizontal="right" vertical="center"/>
    </xf>
    <xf numFmtId="2" fontId="6" fillId="4" borderId="31" xfId="0" applyNumberFormat="1" applyFont="1" applyFill="1" applyBorder="1" applyAlignment="1">
      <alignment horizontal="right" vertical="center"/>
    </xf>
    <xf numFmtId="3" fontId="6" fillId="4" borderId="5" xfId="4" applyNumberFormat="1" applyFont="1" applyFill="1" applyBorder="1" applyAlignment="1">
      <alignment horizontal="right" vertical="center" wrapText="1"/>
    </xf>
    <xf numFmtId="3" fontId="9" fillId="4" borderId="16" xfId="0" applyNumberFormat="1" applyFont="1" applyFill="1" applyBorder="1" applyAlignment="1">
      <alignment vertical="center"/>
    </xf>
    <xf numFmtId="4" fontId="9" fillId="4" borderId="31" xfId="0" applyNumberFormat="1" applyFont="1" applyFill="1" applyBorder="1" applyAlignment="1">
      <alignment vertical="center"/>
    </xf>
    <xf numFmtId="3" fontId="9" fillId="4" borderId="17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3" fontId="6" fillId="3" borderId="16" xfId="0" applyNumberFormat="1" applyFont="1" applyFill="1" applyBorder="1" applyAlignment="1">
      <alignment horizontal="right" vertical="center"/>
    </xf>
    <xf numFmtId="3" fontId="6" fillId="3" borderId="17" xfId="6" applyNumberFormat="1" applyFont="1" applyFill="1" applyBorder="1" applyAlignment="1">
      <alignment horizontal="right" vertical="center" wrapText="1"/>
    </xf>
    <xf numFmtId="0" fontId="5" fillId="5" borderId="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8" fillId="5" borderId="4" xfId="0" applyFont="1" applyFill="1" applyBorder="1" applyAlignment="1"/>
    <xf numFmtId="0" fontId="5" fillId="5" borderId="3" xfId="0" applyFont="1" applyFill="1" applyBorder="1" applyAlignment="1">
      <alignment horizontal="center"/>
    </xf>
    <xf numFmtId="0" fontId="8" fillId="5" borderId="5" xfId="0" applyFont="1" applyFill="1" applyBorder="1" applyAlignment="1"/>
    <xf numFmtId="3" fontId="5" fillId="5" borderId="3" xfId="0" applyNumberFormat="1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3" fontId="6" fillId="3" borderId="5" xfId="6" applyNumberFormat="1" applyFont="1" applyFill="1" applyBorder="1" applyAlignment="1">
      <alignment horizontal="right" vertical="center" wrapText="1"/>
    </xf>
    <xf numFmtId="0" fontId="5" fillId="5" borderId="34" xfId="0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right" vertical="center"/>
    </xf>
    <xf numFmtId="2" fontId="4" fillId="0" borderId="32" xfId="0" applyNumberFormat="1" applyFont="1" applyFill="1" applyBorder="1" applyAlignment="1">
      <alignment horizontal="right" vertical="center"/>
    </xf>
    <xf numFmtId="2" fontId="4" fillId="0" borderId="37" xfId="0" applyNumberFormat="1" applyFont="1" applyFill="1" applyBorder="1" applyAlignment="1">
      <alignment horizontal="right" vertical="center"/>
    </xf>
    <xf numFmtId="2" fontId="4" fillId="0" borderId="36" xfId="0" applyNumberFormat="1" applyFont="1" applyFill="1" applyBorder="1" applyAlignment="1">
      <alignment horizontal="right" vertical="center"/>
    </xf>
    <xf numFmtId="2" fontId="4" fillId="0" borderId="30" xfId="0" applyNumberFormat="1" applyFont="1" applyFill="1" applyBorder="1" applyAlignment="1">
      <alignment horizontal="right" vertical="center"/>
    </xf>
    <xf numFmtId="2" fontId="6" fillId="3" borderId="33" xfId="0" applyNumberFormat="1" applyFont="1" applyFill="1" applyBorder="1" applyAlignment="1">
      <alignment horizontal="right" vertical="center"/>
    </xf>
    <xf numFmtId="2" fontId="6" fillId="2" borderId="34" xfId="0" applyNumberFormat="1" applyFont="1" applyFill="1" applyBorder="1" applyAlignment="1">
      <alignment horizontal="right" vertical="center"/>
    </xf>
    <xf numFmtId="2" fontId="6" fillId="2" borderId="2" xfId="0" applyNumberFormat="1" applyFont="1" applyFill="1" applyBorder="1" applyAlignment="1">
      <alignment horizontal="right" vertical="center"/>
    </xf>
    <xf numFmtId="2" fontId="6" fillId="4" borderId="34" xfId="0" applyNumberFormat="1" applyFont="1" applyFill="1" applyBorder="1" applyAlignment="1">
      <alignment horizontal="right" vertical="center"/>
    </xf>
    <xf numFmtId="2" fontId="6" fillId="2" borderId="17" xfId="0" applyNumberFormat="1" applyFont="1" applyFill="1" applyBorder="1" applyAlignment="1">
      <alignment horizontal="right" vertical="center"/>
    </xf>
    <xf numFmtId="2" fontId="6" fillId="2" borderId="35" xfId="0" applyNumberFormat="1" applyFont="1" applyFill="1" applyBorder="1" applyAlignment="1">
      <alignment horizontal="right" vertical="center"/>
    </xf>
    <xf numFmtId="2" fontId="6" fillId="2" borderId="33" xfId="0" applyNumberFormat="1" applyFont="1" applyFill="1" applyBorder="1" applyAlignment="1">
      <alignment horizontal="right" vertical="center"/>
    </xf>
    <xf numFmtId="0" fontId="2" fillId="5" borderId="34" xfId="0" applyFont="1" applyFill="1" applyBorder="1" applyAlignment="1">
      <alignment horizontal="center"/>
    </xf>
    <xf numFmtId="2" fontId="6" fillId="2" borderId="28" xfId="0" applyNumberFormat="1" applyFont="1" applyFill="1" applyBorder="1" applyAlignment="1">
      <alignment horizontal="right" vertical="center"/>
    </xf>
    <xf numFmtId="3" fontId="9" fillId="4" borderId="3" xfId="0" applyNumberFormat="1" applyFont="1" applyFill="1" applyBorder="1" applyAlignment="1">
      <alignment vertical="center"/>
    </xf>
    <xf numFmtId="3" fontId="9" fillId="3" borderId="3" xfId="0" applyNumberFormat="1" applyFont="1" applyFill="1" applyBorder="1" applyAlignment="1">
      <alignment vertical="center"/>
    </xf>
    <xf numFmtId="3" fontId="9" fillId="4" borderId="5" xfId="0" applyNumberFormat="1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4" fontId="7" fillId="0" borderId="37" xfId="0" applyNumberFormat="1" applyFont="1" applyFill="1" applyBorder="1" applyAlignment="1">
      <alignment vertical="center"/>
    </xf>
    <xf numFmtId="4" fontId="7" fillId="0" borderId="29" xfId="0" applyNumberFormat="1" applyFont="1" applyFill="1" applyBorder="1" applyAlignment="1">
      <alignment vertical="center"/>
    </xf>
    <xf numFmtId="4" fontId="7" fillId="0" borderId="30" xfId="0" applyNumberFormat="1" applyFont="1" applyFill="1" applyBorder="1" applyAlignment="1">
      <alignment vertical="center"/>
    </xf>
    <xf numFmtId="4" fontId="7" fillId="0" borderId="36" xfId="0" applyNumberFormat="1" applyFont="1" applyFill="1" applyBorder="1" applyAlignment="1">
      <alignment vertical="center"/>
    </xf>
    <xf numFmtId="4" fontId="7" fillId="0" borderId="32" xfId="0" applyNumberFormat="1" applyFont="1" applyFill="1" applyBorder="1" applyAlignment="1">
      <alignment vertical="center"/>
    </xf>
    <xf numFmtId="4" fontId="9" fillId="2" borderId="34" xfId="0" applyNumberFormat="1" applyFont="1" applyFill="1" applyBorder="1" applyAlignment="1">
      <alignment vertical="center"/>
    </xf>
    <xf numFmtId="4" fontId="9" fillId="3" borderId="33" xfId="0" applyNumberFormat="1" applyFont="1" applyFill="1" applyBorder="1" applyAlignment="1">
      <alignment vertical="center"/>
    </xf>
    <xf numFmtId="2" fontId="9" fillId="4" borderId="31" xfId="0" applyNumberFormat="1" applyFont="1" applyFill="1" applyBorder="1" applyAlignment="1">
      <alignment vertical="center"/>
    </xf>
    <xf numFmtId="2" fontId="7" fillId="0" borderId="29" xfId="0" applyNumberFormat="1" applyFont="1" applyFill="1" applyBorder="1" applyAlignment="1">
      <alignment vertical="center"/>
    </xf>
    <xf numFmtId="2" fontId="7" fillId="0" borderId="37" xfId="0" applyNumberFormat="1" applyFont="1" applyFill="1" applyBorder="1" applyAlignment="1">
      <alignment vertical="center"/>
    </xf>
    <xf numFmtId="2" fontId="9" fillId="3" borderId="31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3" fontId="4" fillId="0" borderId="13" xfId="6" applyNumberFormat="1" applyFont="1" applyBorder="1" applyAlignment="1">
      <alignment horizontal="right" vertical="center" wrapText="1"/>
    </xf>
    <xf numFmtId="3" fontId="7" fillId="0" borderId="20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3" fontId="2" fillId="0" borderId="20" xfId="13" applyNumberFormat="1" applyFont="1" applyFill="1" applyBorder="1" applyAlignment="1">
      <alignment horizontal="right" vertical="center" wrapText="1"/>
    </xf>
    <xf numFmtId="0" fontId="4" fillId="0" borderId="18" xfId="0" applyFont="1" applyBorder="1" applyAlignment="1">
      <alignment vertical="center"/>
    </xf>
    <xf numFmtId="3" fontId="4" fillId="0" borderId="12" xfId="6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2" fillId="0" borderId="18" xfId="13" applyNumberFormat="1" applyFont="1" applyFill="1" applyBorder="1" applyAlignment="1">
      <alignment horizontal="right" vertical="center" wrapText="1"/>
    </xf>
    <xf numFmtId="3" fontId="7" fillId="0" borderId="12" xfId="0" applyNumberFormat="1" applyFont="1" applyBorder="1" applyAlignment="1">
      <alignment horizontal="right" vertical="center"/>
    </xf>
    <xf numFmtId="3" fontId="4" fillId="0" borderId="12" xfId="1" applyNumberFormat="1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3" fontId="4" fillId="0" borderId="14" xfId="6" applyNumberFormat="1" applyFont="1" applyBorder="1" applyAlignment="1">
      <alignment horizontal="right" vertical="center" wrapText="1"/>
    </xf>
    <xf numFmtId="3" fontId="7" fillId="0" borderId="19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2" fillId="0" borderId="19" xfId="13" applyNumberFormat="1" applyFont="1" applyFill="1" applyBorder="1" applyAlignment="1">
      <alignment horizontal="right" vertical="center" wrapText="1"/>
    </xf>
    <xf numFmtId="0" fontId="4" fillId="0" borderId="24" xfId="0" applyFont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3" fontId="7" fillId="0" borderId="23" xfId="0" applyNumberFormat="1" applyFont="1" applyBorder="1" applyAlignment="1">
      <alignment vertical="center"/>
    </xf>
    <xf numFmtId="3" fontId="2" fillId="0" borderId="24" xfId="13" applyNumberFormat="1" applyFont="1" applyFill="1" applyBorder="1" applyAlignment="1">
      <alignment horizontal="right" vertical="center" wrapText="1"/>
    </xf>
    <xf numFmtId="3" fontId="2" fillId="0" borderId="13" xfId="10" applyNumberFormat="1" applyFont="1" applyBorder="1" applyAlignment="1">
      <alignment horizontal="right" vertical="center"/>
    </xf>
    <xf numFmtId="3" fontId="4" fillId="0" borderId="23" xfId="6" applyNumberFormat="1" applyFont="1" applyBorder="1" applyAlignment="1">
      <alignment horizontal="right" vertical="center" wrapText="1"/>
    </xf>
    <xf numFmtId="3" fontId="4" fillId="0" borderId="13" xfId="10" applyNumberFormat="1" applyFont="1" applyBorder="1" applyAlignment="1">
      <alignment vertical="center"/>
    </xf>
    <xf numFmtId="3" fontId="4" fillId="0" borderId="23" xfId="10" applyNumberFormat="1" applyFont="1" applyBorder="1" applyAlignment="1">
      <alignment horizontal="right" vertical="center" wrapText="1"/>
    </xf>
    <xf numFmtId="3" fontId="4" fillId="0" borderId="12" xfId="10" applyNumberFormat="1" applyFont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3" fontId="2" fillId="0" borderId="12" xfId="10" applyNumberFormat="1" applyFont="1" applyBorder="1" applyAlignment="1">
      <alignment horizontal="right" vertical="center"/>
    </xf>
    <xf numFmtId="3" fontId="4" fillId="0" borderId="12" xfId="10" applyNumberFormat="1" applyFont="1" applyBorder="1" applyAlignment="1">
      <alignment horizontal="right" vertical="center" wrapText="1"/>
    </xf>
    <xf numFmtId="3" fontId="4" fillId="0" borderId="13" xfId="10" applyNumberFormat="1" applyFont="1" applyBorder="1" applyAlignment="1">
      <alignment horizontal="right" vertical="center" wrapText="1"/>
    </xf>
    <xf numFmtId="3" fontId="4" fillId="0" borderId="12" xfId="10" applyNumberFormat="1" applyFont="1" applyBorder="1" applyAlignment="1">
      <alignment vertical="center" wrapText="1"/>
    </xf>
    <xf numFmtId="3" fontId="4" fillId="0" borderId="7" xfId="10" applyNumberFormat="1" applyFont="1" applyBorder="1" applyAlignment="1">
      <alignment horizontal="right" vertical="center" wrapText="1"/>
    </xf>
    <xf numFmtId="3" fontId="7" fillId="0" borderId="21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2" fillId="0" borderId="21" xfId="13" applyNumberFormat="1" applyFont="1" applyFill="1" applyBorder="1" applyAlignment="1">
      <alignment horizontal="right" vertical="center" wrapText="1"/>
    </xf>
    <xf numFmtId="3" fontId="4" fillId="0" borderId="23" xfId="10" applyNumberFormat="1" applyFont="1" applyBorder="1" applyAlignment="1">
      <alignment vertical="center"/>
    </xf>
    <xf numFmtId="3" fontId="2" fillId="0" borderId="13" xfId="10" applyNumberFormat="1" applyFont="1" applyBorder="1" applyAlignment="1">
      <alignment vertical="center"/>
    </xf>
    <xf numFmtId="3" fontId="2" fillId="0" borderId="12" xfId="10" applyNumberFormat="1" applyFont="1" applyBorder="1" applyAlignment="1">
      <alignment vertical="center"/>
    </xf>
    <xf numFmtId="2" fontId="7" fillId="0" borderId="36" xfId="0" applyNumberFormat="1" applyFont="1" applyFill="1" applyBorder="1" applyAlignment="1">
      <alignment vertical="center"/>
    </xf>
    <xf numFmtId="2" fontId="9" fillId="2" borderId="31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5" fillId="5" borderId="26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vertical="center"/>
    </xf>
    <xf numFmtId="3" fontId="5" fillId="5" borderId="3" xfId="0" applyNumberFormat="1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3" fontId="4" fillId="0" borderId="20" xfId="0" applyNumberFormat="1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3" fontId="7" fillId="0" borderId="22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3" fontId="4" fillId="0" borderId="18" xfId="0" applyNumberFormat="1" applyFont="1" applyFill="1" applyBorder="1" applyAlignment="1">
      <alignment vertical="center"/>
    </xf>
    <xf numFmtId="0" fontId="12" fillId="0" borderId="27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2" fontId="7" fillId="0" borderId="32" xfId="0" applyNumberFormat="1" applyFont="1" applyFill="1" applyBorder="1" applyAlignment="1">
      <alignment vertical="center"/>
    </xf>
    <xf numFmtId="2" fontId="9" fillId="3" borderId="33" xfId="0" applyNumberFormat="1" applyFont="1" applyFill="1" applyBorder="1" applyAlignment="1">
      <alignment vertical="center"/>
    </xf>
    <xf numFmtId="0" fontId="5" fillId="5" borderId="31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3" fontId="2" fillId="0" borderId="39" xfId="13" applyNumberFormat="1" applyFont="1" applyFill="1" applyBorder="1" applyAlignment="1">
      <alignment horizontal="right" vertical="center" wrapText="1"/>
    </xf>
    <xf numFmtId="0" fontId="13" fillId="5" borderId="6" xfId="0" applyFont="1" applyFill="1" applyBorder="1" applyAlignment="1">
      <alignment horizontal="center" wrapText="1" shrinkToFit="1"/>
    </xf>
    <xf numFmtId="0" fontId="0" fillId="0" borderId="4" xfId="0" applyBorder="1"/>
    <xf numFmtId="0" fontId="5" fillId="5" borderId="3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</cellXfs>
  <cellStyles count="14">
    <cellStyle name="Normal 3" xfId="7"/>
    <cellStyle name="Normal_Sheet1 2" xfId="12"/>
    <cellStyle name="Normal_Sheet5" xfId="13"/>
    <cellStyle name="เครื่องหมายจุลภาค 10" xfId="8"/>
    <cellStyle name="เครื่องหมายจุลภาค 11" xfId="10"/>
    <cellStyle name="เครื่องหมายจุลภาค 5" xfId="4"/>
    <cellStyle name="เครื่องหมายจุลภาค 7" xfId="6"/>
    <cellStyle name="ปกติ" xfId="0" builtinId="0"/>
    <cellStyle name="ปกติ 11" xfId="9"/>
    <cellStyle name="ปกติ 12" xfId="11"/>
    <cellStyle name="ปกติ 2" xfId="1"/>
    <cellStyle name="ปกติ 3" xfId="2"/>
    <cellStyle name="ปกติ 5" xfId="3"/>
    <cellStyle name="ปกติ 7" xfId="5"/>
  </cellStyles>
  <dxfs count="0"/>
  <tableStyles count="0" defaultTableStyle="TableStyleMedium9" defaultPivotStyle="PivotStyleLight16"/>
  <colors>
    <mruColors>
      <color rgb="FFFF9900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98"/>
  <sheetViews>
    <sheetView workbookViewId="0">
      <selection activeCell="F50" sqref="F50"/>
    </sheetView>
  </sheetViews>
  <sheetFormatPr defaultRowHeight="14.25"/>
  <cols>
    <col min="1" max="1" width="9" style="28"/>
    <col min="2" max="2" width="16.125" style="17" customWidth="1"/>
    <col min="3" max="4" width="6.125" style="17" customWidth="1"/>
    <col min="5" max="5" width="8.125" style="17" customWidth="1"/>
    <col min="6" max="6" width="6.375" style="17" customWidth="1"/>
    <col min="7" max="7" width="6.125" style="17" customWidth="1"/>
    <col min="8" max="8" width="8.125" style="17" customWidth="1"/>
    <col min="9" max="9" width="6.125" style="5" customWidth="1"/>
    <col min="10" max="10" width="6.125" style="1" customWidth="1"/>
    <col min="11" max="11" width="8.125" style="17" customWidth="1"/>
    <col min="12" max="12" width="6.125" style="18" customWidth="1"/>
    <col min="13" max="13" width="6.25" style="18" customWidth="1"/>
    <col min="14" max="14" width="8.125" style="18" customWidth="1"/>
    <col min="15" max="50" width="9" style="18"/>
    <col min="51" max="16384" width="9" style="17"/>
  </cols>
  <sheetData>
    <row r="1" spans="1:50">
      <c r="A1" s="179" t="s">
        <v>88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25"/>
      <c r="M1" s="26"/>
    </row>
    <row r="2" spans="1:50" s="22" customFormat="1" ht="12.75" customHeight="1">
      <c r="A2" s="180" t="s">
        <v>91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</row>
    <row r="3" spans="1:50" s="22" customFormat="1" ht="12.75" customHeight="1">
      <c r="A3" s="24"/>
      <c r="B3" s="23"/>
      <c r="C3" s="23"/>
      <c r="D3" s="23"/>
      <c r="E3" s="23"/>
      <c r="F3" s="23"/>
      <c r="G3" s="68"/>
      <c r="H3" s="23"/>
      <c r="I3" s="23"/>
      <c r="J3" s="23"/>
      <c r="K3" s="23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</row>
    <row r="4" spans="1:50">
      <c r="A4" s="181" t="s">
        <v>84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50" ht="10.5" customHeight="1">
      <c r="H5" s="18"/>
      <c r="I5" s="6"/>
      <c r="J5" s="19"/>
      <c r="K5" s="18"/>
    </row>
    <row r="6" spans="1:50" ht="14.25" customHeight="1">
      <c r="A6" s="172" t="s">
        <v>93</v>
      </c>
      <c r="B6" s="59" t="s">
        <v>80</v>
      </c>
      <c r="C6" s="174" t="s">
        <v>77</v>
      </c>
      <c r="D6" s="175"/>
      <c r="E6" s="175"/>
      <c r="F6" s="176" t="s">
        <v>85</v>
      </c>
      <c r="G6" s="175"/>
      <c r="H6" s="175"/>
      <c r="I6" s="174" t="s">
        <v>86</v>
      </c>
      <c r="J6" s="177"/>
      <c r="K6" s="178"/>
    </row>
    <row r="7" spans="1:50">
      <c r="A7" s="173"/>
      <c r="B7" s="60"/>
      <c r="C7" s="61" t="s">
        <v>78</v>
      </c>
      <c r="D7" s="71" t="s">
        <v>79</v>
      </c>
      <c r="E7" s="62" t="s">
        <v>82</v>
      </c>
      <c r="F7" s="63" t="s">
        <v>78</v>
      </c>
      <c r="G7" s="84" t="s">
        <v>79</v>
      </c>
      <c r="H7" s="64" t="s">
        <v>82</v>
      </c>
      <c r="I7" s="65" t="s">
        <v>78</v>
      </c>
      <c r="J7" s="66" t="s">
        <v>79</v>
      </c>
      <c r="K7" s="67" t="s">
        <v>82</v>
      </c>
    </row>
    <row r="8" spans="1:50" ht="15">
      <c r="A8" s="48"/>
      <c r="B8" s="49" t="s">
        <v>81</v>
      </c>
      <c r="C8" s="50">
        <f>SUM(C9,C18,C24,C30,C39,C48,C57,C62,C70,C75,C81,C89,C97)</f>
        <v>1421</v>
      </c>
      <c r="D8" s="51">
        <f>C8*100000/E8</f>
        <v>2.2111099639757126</v>
      </c>
      <c r="E8" s="52">
        <v>64266365</v>
      </c>
      <c r="F8" s="86">
        <v>1597</v>
      </c>
      <c r="G8" s="54">
        <f>F8*100000/H8</f>
        <v>2.471321298973518</v>
      </c>
      <c r="H8" s="88">
        <v>64621302</v>
      </c>
      <c r="I8" s="86">
        <v>1619</v>
      </c>
      <c r="J8" s="97">
        <f>I8*100000/K8</f>
        <v>2.492482793516829</v>
      </c>
      <c r="K8" s="88">
        <v>64955313</v>
      </c>
      <c r="L8" s="101"/>
    </row>
    <row r="9" spans="1:50" s="21" customFormat="1">
      <c r="A9" s="56">
        <v>13</v>
      </c>
      <c r="B9" s="44" t="s">
        <v>0</v>
      </c>
      <c r="C9" s="45">
        <v>78</v>
      </c>
      <c r="D9" s="77">
        <f t="shared" ref="D9:D72" si="0">C9*100000/E9</f>
        <v>1.3746426369734457</v>
      </c>
      <c r="E9" s="70">
        <v>5674202</v>
      </c>
      <c r="F9" s="87">
        <v>78</v>
      </c>
      <c r="G9" s="47">
        <f t="shared" ref="G9:G72" si="1">F9*100000/H9</f>
        <v>1.3732621631414323</v>
      </c>
      <c r="H9" s="89">
        <v>5679906</v>
      </c>
      <c r="I9" s="87">
        <v>93</v>
      </c>
      <c r="J9" s="100">
        <f t="shared" ref="J9:J72" si="2">I9*100000/K9</f>
        <v>1.6346566904564876</v>
      </c>
      <c r="K9" s="89">
        <v>5689268</v>
      </c>
      <c r="L9" s="101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0" s="21" customFormat="1">
      <c r="A10" s="36">
        <v>1</v>
      </c>
      <c r="B10" s="33" t="s">
        <v>56</v>
      </c>
      <c r="C10" s="102">
        <v>77</v>
      </c>
      <c r="D10" s="73">
        <f t="shared" si="0"/>
        <v>4.6641423762775664</v>
      </c>
      <c r="E10" s="103">
        <v>1650893</v>
      </c>
      <c r="F10" s="104">
        <v>71</v>
      </c>
      <c r="G10" s="90">
        <f t="shared" si="1"/>
        <v>4.2738515528828938</v>
      </c>
      <c r="H10" s="105">
        <v>1661265</v>
      </c>
      <c r="I10" s="106">
        <v>126</v>
      </c>
      <c r="J10" s="99">
        <f t="shared" si="2"/>
        <v>7.5332449273161437</v>
      </c>
      <c r="K10" s="105">
        <v>1672586</v>
      </c>
      <c r="L10" s="101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</row>
    <row r="11" spans="1:50" s="21" customFormat="1">
      <c r="A11" s="29">
        <v>1</v>
      </c>
      <c r="B11" s="2" t="s">
        <v>57</v>
      </c>
      <c r="C11" s="107">
        <v>100</v>
      </c>
      <c r="D11" s="72">
        <f t="shared" si="0"/>
        <v>8.3365359525617766</v>
      </c>
      <c r="E11" s="108">
        <v>1199539</v>
      </c>
      <c r="F11" s="109">
        <v>103</v>
      </c>
      <c r="G11" s="91">
        <f t="shared" si="1"/>
        <v>8.5651894071059473</v>
      </c>
      <c r="H11" s="110">
        <v>1202542</v>
      </c>
      <c r="I11" s="111">
        <v>109</v>
      </c>
      <c r="J11" s="98">
        <f t="shared" si="2"/>
        <v>9.0368013371149729</v>
      </c>
      <c r="K11" s="110">
        <v>1206179</v>
      </c>
      <c r="L11" s="101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</row>
    <row r="12" spans="1:50" s="21" customFormat="1">
      <c r="A12" s="29">
        <v>1</v>
      </c>
      <c r="B12" s="2" t="s">
        <v>62</v>
      </c>
      <c r="C12" s="107">
        <v>54</v>
      </c>
      <c r="D12" s="72">
        <f t="shared" si="0"/>
        <v>11.317385600093893</v>
      </c>
      <c r="E12" s="108">
        <v>477142</v>
      </c>
      <c r="F12" s="109">
        <v>52</v>
      </c>
      <c r="G12" s="91">
        <f t="shared" si="1"/>
        <v>10.88337418086912</v>
      </c>
      <c r="H12" s="110">
        <v>477793</v>
      </c>
      <c r="I12" s="111">
        <v>55</v>
      </c>
      <c r="J12" s="98">
        <f t="shared" si="2"/>
        <v>11.504158230283965</v>
      </c>
      <c r="K12" s="110">
        <v>478088</v>
      </c>
      <c r="L12" s="101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1:50" s="21" customFormat="1">
      <c r="A13" s="29">
        <v>1</v>
      </c>
      <c r="B13" s="2" t="s">
        <v>58</v>
      </c>
      <c r="C13" s="107">
        <v>37</v>
      </c>
      <c r="D13" s="72">
        <f t="shared" si="0"/>
        <v>7.5929209351195164</v>
      </c>
      <c r="E13" s="108">
        <v>487296</v>
      </c>
      <c r="F13" s="109">
        <v>37</v>
      </c>
      <c r="G13" s="91">
        <f t="shared" si="1"/>
        <v>7.5907868363446873</v>
      </c>
      <c r="H13" s="110">
        <v>487433</v>
      </c>
      <c r="I13" s="111">
        <v>36</v>
      </c>
      <c r="J13" s="98">
        <f t="shared" si="2"/>
        <v>7.4135243276860123</v>
      </c>
      <c r="K13" s="112">
        <v>485599</v>
      </c>
      <c r="L13" s="101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</row>
    <row r="14" spans="1:50" s="21" customFormat="1" ht="14.25" customHeight="1">
      <c r="A14" s="30">
        <v>1</v>
      </c>
      <c r="B14" s="2" t="s">
        <v>61</v>
      </c>
      <c r="C14" s="107">
        <v>30</v>
      </c>
      <c r="D14" s="72">
        <f t="shared" si="0"/>
        <v>6.547673611565811</v>
      </c>
      <c r="E14" s="108">
        <v>458178</v>
      </c>
      <c r="F14" s="109">
        <v>28</v>
      </c>
      <c r="G14" s="91">
        <f t="shared" si="1"/>
        <v>6.129047086404241</v>
      </c>
      <c r="H14" s="110">
        <v>456841</v>
      </c>
      <c r="I14" s="111">
        <v>47</v>
      </c>
      <c r="J14" s="98">
        <f t="shared" si="2"/>
        <v>10.327877137815632</v>
      </c>
      <c r="K14" s="113">
        <v>455079</v>
      </c>
      <c r="L14" s="101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</row>
    <row r="15" spans="1:50" s="21" customFormat="1">
      <c r="A15" s="29">
        <v>1</v>
      </c>
      <c r="B15" s="2" t="s">
        <v>60</v>
      </c>
      <c r="C15" s="107">
        <v>9</v>
      </c>
      <c r="D15" s="72">
        <f t="shared" si="0"/>
        <v>3.6854735014455247</v>
      </c>
      <c r="E15" s="108">
        <v>244202</v>
      </c>
      <c r="F15" s="109">
        <v>11</v>
      </c>
      <c r="G15" s="91">
        <f t="shared" si="1"/>
        <v>4.4815096983943974</v>
      </c>
      <c r="H15" s="110">
        <v>245453</v>
      </c>
      <c r="I15" s="111">
        <v>13</v>
      </c>
      <c r="J15" s="98">
        <f t="shared" si="2"/>
        <v>5.2554130754677315</v>
      </c>
      <c r="K15" s="110">
        <v>247364</v>
      </c>
      <c r="L15" s="101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</row>
    <row r="16" spans="1:50" s="21" customFormat="1">
      <c r="A16" s="30">
        <v>1</v>
      </c>
      <c r="B16" s="2" t="s">
        <v>55</v>
      </c>
      <c r="C16" s="107">
        <v>57</v>
      </c>
      <c r="D16" s="72">
        <f t="shared" si="0"/>
        <v>7.5280021870827403</v>
      </c>
      <c r="E16" s="108">
        <v>757173</v>
      </c>
      <c r="F16" s="109">
        <v>44</v>
      </c>
      <c r="G16" s="91">
        <f t="shared" si="1"/>
        <v>5.8213609548090393</v>
      </c>
      <c r="H16" s="110">
        <v>755837</v>
      </c>
      <c r="I16" s="111">
        <v>70</v>
      </c>
      <c r="J16" s="98">
        <f t="shared" si="2"/>
        <v>9.2845953972281503</v>
      </c>
      <c r="K16" s="110">
        <v>753937</v>
      </c>
      <c r="L16" s="101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0" s="21" customFormat="1">
      <c r="A17" s="31">
        <v>1</v>
      </c>
      <c r="B17" s="4" t="s">
        <v>59</v>
      </c>
      <c r="C17" s="114">
        <v>26</v>
      </c>
      <c r="D17" s="75">
        <f t="shared" si="0"/>
        <v>6.430661393524324</v>
      </c>
      <c r="E17" s="115">
        <v>404313</v>
      </c>
      <c r="F17" s="116">
        <v>19</v>
      </c>
      <c r="G17" s="92">
        <f t="shared" si="1"/>
        <v>4.6916939731486949</v>
      </c>
      <c r="H17" s="117">
        <v>404971</v>
      </c>
      <c r="I17" s="118">
        <v>24</v>
      </c>
      <c r="J17" s="140">
        <f t="shared" si="2"/>
        <v>5.9205462690690931</v>
      </c>
      <c r="K17" s="117">
        <v>405368</v>
      </c>
      <c r="L17" s="101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</row>
    <row r="18" spans="1:50" s="21" customFormat="1">
      <c r="A18" s="32"/>
      <c r="B18" s="16" t="s">
        <v>83</v>
      </c>
      <c r="C18" s="9">
        <f>SUM(C10:C17)</f>
        <v>390</v>
      </c>
      <c r="D18" s="10">
        <f t="shared" si="0"/>
        <v>6.8677254938422916</v>
      </c>
      <c r="E18" s="7">
        <f>SUM(E10:E17)</f>
        <v>5678736</v>
      </c>
      <c r="F18" s="8">
        <f>SUM(F10:F17)</f>
        <v>365</v>
      </c>
      <c r="G18" s="40">
        <f t="shared" si="1"/>
        <v>6.4123566991998606</v>
      </c>
      <c r="H18" s="11">
        <f>SUM(H10:H17)</f>
        <v>5692135</v>
      </c>
      <c r="I18" s="8">
        <f>SUM(I10:I17)</f>
        <v>480</v>
      </c>
      <c r="J18" s="141">
        <f t="shared" si="2"/>
        <v>8.4148522141579889</v>
      </c>
      <c r="K18" s="11">
        <f>SUM(K10:K17)</f>
        <v>5704200</v>
      </c>
      <c r="L18" s="101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</row>
    <row r="19" spans="1:50" s="21" customFormat="1">
      <c r="A19" s="38">
        <v>2</v>
      </c>
      <c r="B19" s="2" t="s">
        <v>50</v>
      </c>
      <c r="C19" s="107">
        <v>24</v>
      </c>
      <c r="D19" s="74">
        <f t="shared" si="0"/>
        <v>2.814047726249437</v>
      </c>
      <c r="E19" s="108">
        <v>852864</v>
      </c>
      <c r="F19" s="109">
        <v>24</v>
      </c>
      <c r="G19" s="90">
        <f t="shared" si="1"/>
        <v>2.8057902157418861</v>
      </c>
      <c r="H19" s="110">
        <v>855374</v>
      </c>
      <c r="I19" s="111">
        <v>19</v>
      </c>
      <c r="J19" s="99">
        <f t="shared" si="2"/>
        <v>2.2152732597862612</v>
      </c>
      <c r="K19" s="110">
        <v>857682</v>
      </c>
      <c r="L19" s="101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</row>
    <row r="20" spans="1:50" s="21" customFormat="1">
      <c r="A20" s="29">
        <v>2</v>
      </c>
      <c r="B20" s="2" t="s">
        <v>53</v>
      </c>
      <c r="C20" s="107">
        <v>28</v>
      </c>
      <c r="D20" s="72">
        <f t="shared" si="0"/>
        <v>5.2977024999479694</v>
      </c>
      <c r="E20" s="108">
        <v>528531</v>
      </c>
      <c r="F20" s="109">
        <v>31</v>
      </c>
      <c r="G20" s="91">
        <f t="shared" si="1"/>
        <v>5.8579097844100234</v>
      </c>
      <c r="H20" s="110">
        <v>529199</v>
      </c>
      <c r="I20" s="111">
        <v>28</v>
      </c>
      <c r="J20" s="98">
        <f t="shared" si="2"/>
        <v>5.2243387013413489</v>
      </c>
      <c r="K20" s="110">
        <v>535953</v>
      </c>
      <c r="L20" s="101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</row>
    <row r="21" spans="1:50" s="21" customFormat="1">
      <c r="A21" s="29">
        <v>2</v>
      </c>
      <c r="B21" s="34" t="s">
        <v>51</v>
      </c>
      <c r="C21" s="119">
        <v>20</v>
      </c>
      <c r="D21" s="72">
        <f t="shared" si="0"/>
        <v>2.0156109064706147</v>
      </c>
      <c r="E21" s="108">
        <v>992255</v>
      </c>
      <c r="F21" s="120">
        <v>20</v>
      </c>
      <c r="G21" s="91">
        <f t="shared" si="1"/>
        <v>2.011971228811428</v>
      </c>
      <c r="H21" s="121">
        <v>994050</v>
      </c>
      <c r="I21" s="122">
        <v>26</v>
      </c>
      <c r="J21" s="98">
        <f t="shared" si="2"/>
        <v>2.6127974820671649</v>
      </c>
      <c r="K21" s="121">
        <v>995102</v>
      </c>
      <c r="L21" s="101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</row>
    <row r="22" spans="1:50" s="21" customFormat="1">
      <c r="A22" s="37">
        <v>2</v>
      </c>
      <c r="B22" s="2" t="s">
        <v>54</v>
      </c>
      <c r="C22" s="107">
        <v>18</v>
      </c>
      <c r="D22" s="72">
        <f t="shared" si="0"/>
        <v>2.9897700036375534</v>
      </c>
      <c r="E22" s="108">
        <v>602053</v>
      </c>
      <c r="F22" s="109">
        <v>22</v>
      </c>
      <c r="G22" s="91">
        <f t="shared" si="1"/>
        <v>3.6505010312665411</v>
      </c>
      <c r="H22" s="110">
        <v>602657</v>
      </c>
      <c r="I22" s="111">
        <v>21</v>
      </c>
      <c r="J22" s="98">
        <f t="shared" si="2"/>
        <v>3.4849739539684728</v>
      </c>
      <c r="K22" s="110">
        <v>602587</v>
      </c>
      <c r="L22" s="101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</row>
    <row r="23" spans="1:50" s="21" customFormat="1">
      <c r="A23" s="29">
        <v>2</v>
      </c>
      <c r="B23" s="3" t="s">
        <v>52</v>
      </c>
      <c r="C23" s="102">
        <v>13</v>
      </c>
      <c r="D23" s="75">
        <f t="shared" si="0"/>
        <v>2.8189354398731914</v>
      </c>
      <c r="E23" s="103">
        <v>461167</v>
      </c>
      <c r="F23" s="109">
        <v>12</v>
      </c>
      <c r="G23" s="93">
        <f t="shared" si="1"/>
        <v>2.6022240341411793</v>
      </c>
      <c r="H23" s="105">
        <v>461144</v>
      </c>
      <c r="I23" s="106">
        <v>13</v>
      </c>
      <c r="J23" s="140">
        <f t="shared" si="2"/>
        <v>2.8218051738883174</v>
      </c>
      <c r="K23" s="105">
        <v>460698</v>
      </c>
      <c r="L23" s="101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</row>
    <row r="24" spans="1:50" s="21" customFormat="1">
      <c r="A24" s="32"/>
      <c r="B24" s="16" t="s">
        <v>83</v>
      </c>
      <c r="C24" s="9">
        <f>SUM(C19:C23)</f>
        <v>103</v>
      </c>
      <c r="D24" s="78">
        <f t="shared" si="0"/>
        <v>2.9969128887621586</v>
      </c>
      <c r="E24" s="7">
        <f>SUM(E19:E23)</f>
        <v>3436870</v>
      </c>
      <c r="F24" s="8">
        <f>SUM(F19:F23)</f>
        <v>109</v>
      </c>
      <c r="G24" s="40">
        <f t="shared" si="1"/>
        <v>3.1663734624206663</v>
      </c>
      <c r="H24" s="11">
        <f>SUM(H19:H23)</f>
        <v>3442424</v>
      </c>
      <c r="I24" s="8">
        <f>SUM(I19:I23)</f>
        <v>107</v>
      </c>
      <c r="J24" s="141">
        <f t="shared" si="2"/>
        <v>3.0996326211130754</v>
      </c>
      <c r="K24" s="11">
        <f>SUM(K19:K23)</f>
        <v>3452022</v>
      </c>
      <c r="L24" s="101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</row>
    <row r="25" spans="1:50" s="21" customFormat="1">
      <c r="A25" s="29">
        <v>3</v>
      </c>
      <c r="B25" s="2" t="s">
        <v>46</v>
      </c>
      <c r="C25" s="107">
        <v>35</v>
      </c>
      <c r="D25" s="73">
        <f t="shared" si="0"/>
        <v>3.2633545793256231</v>
      </c>
      <c r="E25" s="108">
        <v>1072516</v>
      </c>
      <c r="F25" s="109">
        <v>33</v>
      </c>
      <c r="G25" s="90">
        <f t="shared" si="1"/>
        <v>3.0747872107487106</v>
      </c>
      <c r="H25" s="110">
        <v>1073245</v>
      </c>
      <c r="I25" s="111">
        <v>30</v>
      </c>
      <c r="J25" s="99">
        <f t="shared" si="2"/>
        <v>2.7960322438438361</v>
      </c>
      <c r="K25" s="110">
        <v>1072949</v>
      </c>
      <c r="L25" s="101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</row>
    <row r="26" spans="1:50" s="21" customFormat="1">
      <c r="A26" s="29">
        <v>3</v>
      </c>
      <c r="B26" s="2" t="s">
        <v>48</v>
      </c>
      <c r="C26" s="107">
        <v>17</v>
      </c>
      <c r="D26" s="72">
        <f t="shared" si="0"/>
        <v>2.3390782930782548</v>
      </c>
      <c r="E26" s="108">
        <v>726782</v>
      </c>
      <c r="F26" s="109">
        <v>32</v>
      </c>
      <c r="G26" s="91">
        <f t="shared" si="1"/>
        <v>4.3950429409429841</v>
      </c>
      <c r="H26" s="110">
        <v>728093</v>
      </c>
      <c r="I26" s="111">
        <v>24</v>
      </c>
      <c r="J26" s="98">
        <f t="shared" si="2"/>
        <v>3.2918378879568109</v>
      </c>
      <c r="K26" s="110">
        <v>729076</v>
      </c>
      <c r="L26" s="101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</row>
    <row r="27" spans="1:50" s="21" customFormat="1">
      <c r="A27" s="37">
        <v>3</v>
      </c>
      <c r="B27" s="3" t="s">
        <v>8</v>
      </c>
      <c r="C27" s="102">
        <v>10</v>
      </c>
      <c r="D27" s="72">
        <f t="shared" si="0"/>
        <v>3.0010743846296974</v>
      </c>
      <c r="E27" s="123">
        <v>333214</v>
      </c>
      <c r="F27" s="104">
        <v>18</v>
      </c>
      <c r="G27" s="91">
        <f t="shared" si="1"/>
        <v>5.4058761874157213</v>
      </c>
      <c r="H27" s="105">
        <v>332971</v>
      </c>
      <c r="I27" s="106">
        <v>16</v>
      </c>
      <c r="J27" s="98">
        <f t="shared" si="2"/>
        <v>4.8116538255655197</v>
      </c>
      <c r="K27" s="105">
        <v>332526</v>
      </c>
      <c r="L27" s="101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</row>
    <row r="28" spans="1:50" s="21" customFormat="1">
      <c r="A28" s="38">
        <v>3</v>
      </c>
      <c r="B28" s="34" t="s">
        <v>49</v>
      </c>
      <c r="C28" s="119">
        <v>13</v>
      </c>
      <c r="D28" s="72">
        <f t="shared" si="0"/>
        <v>2.3656105731874417</v>
      </c>
      <c r="E28" s="124">
        <v>549541</v>
      </c>
      <c r="F28" s="120">
        <v>25</v>
      </c>
      <c r="G28" s="91">
        <f t="shared" si="1"/>
        <v>4.5526891824462874</v>
      </c>
      <c r="H28" s="121">
        <v>549126</v>
      </c>
      <c r="I28" s="122">
        <v>7</v>
      </c>
      <c r="J28" s="98">
        <f t="shared" si="2"/>
        <v>1.276908567874075</v>
      </c>
      <c r="K28" s="121">
        <v>548199</v>
      </c>
      <c r="L28" s="101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</row>
    <row r="29" spans="1:50" s="21" customFormat="1">
      <c r="A29" s="29">
        <v>3</v>
      </c>
      <c r="B29" s="2" t="s">
        <v>47</v>
      </c>
      <c r="C29" s="119">
        <v>3</v>
      </c>
      <c r="D29" s="75">
        <f t="shared" si="0"/>
        <v>0.91326424996651367</v>
      </c>
      <c r="E29" s="124">
        <v>328492</v>
      </c>
      <c r="F29" s="120">
        <v>14</v>
      </c>
      <c r="G29" s="93">
        <f t="shared" si="1"/>
        <v>4.2521913972093479</v>
      </c>
      <c r="H29" s="121">
        <v>329242</v>
      </c>
      <c r="I29" s="122">
        <v>17</v>
      </c>
      <c r="J29" s="140">
        <f t="shared" si="2"/>
        <v>5.1537328183642659</v>
      </c>
      <c r="K29" s="121">
        <v>329858</v>
      </c>
      <c r="L29" s="101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</row>
    <row r="30" spans="1:50" s="21" customFormat="1">
      <c r="A30" s="32"/>
      <c r="B30" s="69" t="s">
        <v>83</v>
      </c>
      <c r="C30" s="9">
        <f>SUM(C25:C29)</f>
        <v>78</v>
      </c>
      <c r="D30" s="10">
        <f t="shared" si="0"/>
        <v>2.5908930110661026</v>
      </c>
      <c r="E30" s="7">
        <f>SUM(E25:E29)</f>
        <v>3010545</v>
      </c>
      <c r="F30" s="8">
        <f>SUM(F25:F29)</f>
        <v>122</v>
      </c>
      <c r="G30" s="40">
        <f t="shared" si="1"/>
        <v>4.0495545987837396</v>
      </c>
      <c r="H30" s="11">
        <f>SUM(H25:H29)</f>
        <v>3012677</v>
      </c>
      <c r="I30" s="8">
        <f>SUM(I25:I29)</f>
        <v>94</v>
      </c>
      <c r="J30" s="141">
        <f t="shared" si="2"/>
        <v>3.1202200883752549</v>
      </c>
      <c r="K30" s="11">
        <f>SUM(K25:K29)</f>
        <v>3012608</v>
      </c>
      <c r="L30" s="101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</row>
    <row r="31" spans="1:50" s="21" customFormat="1">
      <c r="A31" s="29">
        <v>4</v>
      </c>
      <c r="B31" s="2" t="s">
        <v>5</v>
      </c>
      <c r="C31" s="102">
        <v>13</v>
      </c>
      <c r="D31" s="74">
        <f t="shared" si="0"/>
        <v>2.0864395871417543</v>
      </c>
      <c r="E31" s="125">
        <v>623071</v>
      </c>
      <c r="F31" s="104">
        <v>18</v>
      </c>
      <c r="G31" s="90">
        <f t="shared" si="1"/>
        <v>2.8687453382888255</v>
      </c>
      <c r="H31" s="105">
        <v>627452</v>
      </c>
      <c r="I31" s="106">
        <v>12</v>
      </c>
      <c r="J31" s="99">
        <f t="shared" si="2"/>
        <v>1.9007221160105743</v>
      </c>
      <c r="K31" s="105">
        <v>631339</v>
      </c>
      <c r="L31" s="101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</row>
    <row r="32" spans="1:50" s="21" customFormat="1">
      <c r="A32" s="38">
        <v>4</v>
      </c>
      <c r="B32" s="34" t="s">
        <v>18</v>
      </c>
      <c r="C32" s="119">
        <v>9</v>
      </c>
      <c r="D32" s="72">
        <f t="shared" si="0"/>
        <v>3.5363179857132754</v>
      </c>
      <c r="E32" s="126">
        <v>254502</v>
      </c>
      <c r="F32" s="120">
        <v>10</v>
      </c>
      <c r="G32" s="91">
        <f t="shared" si="1"/>
        <v>3.9119192266918072</v>
      </c>
      <c r="H32" s="121">
        <v>255629</v>
      </c>
      <c r="I32" s="122">
        <v>6</v>
      </c>
      <c r="J32" s="98">
        <f t="shared" si="2"/>
        <v>2.337431630124819</v>
      </c>
      <c r="K32" s="121">
        <v>256692</v>
      </c>
      <c r="L32" s="101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</row>
    <row r="33" spans="1:50" s="21" customFormat="1">
      <c r="A33" s="29">
        <v>4</v>
      </c>
      <c r="B33" s="2" t="s">
        <v>6</v>
      </c>
      <c r="C33" s="107">
        <v>24</v>
      </c>
      <c r="D33" s="72">
        <f t="shared" si="0"/>
        <v>3.1700200635853193</v>
      </c>
      <c r="E33" s="127">
        <v>757093</v>
      </c>
      <c r="F33" s="109">
        <v>28</v>
      </c>
      <c r="G33" s="91">
        <f t="shared" si="1"/>
        <v>3.6938583009571051</v>
      </c>
      <c r="H33" s="110">
        <v>758015</v>
      </c>
      <c r="I33" s="111">
        <v>22</v>
      </c>
      <c r="J33" s="98">
        <f t="shared" si="2"/>
        <v>2.9016549984964151</v>
      </c>
      <c r="K33" s="110">
        <v>758188</v>
      </c>
      <c r="L33" s="101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</row>
    <row r="34" spans="1:50" s="21" customFormat="1">
      <c r="A34" s="29">
        <v>4</v>
      </c>
      <c r="B34" s="2" t="s">
        <v>7</v>
      </c>
      <c r="C34" s="128">
        <v>3</v>
      </c>
      <c r="D34" s="72">
        <f t="shared" si="0"/>
        <v>1.4057975089268142</v>
      </c>
      <c r="E34" s="129">
        <v>213402</v>
      </c>
      <c r="F34" s="109">
        <v>10</v>
      </c>
      <c r="G34" s="91">
        <f t="shared" si="1"/>
        <v>4.6958718590487099</v>
      </c>
      <c r="H34" s="110">
        <v>212953</v>
      </c>
      <c r="I34" s="111">
        <v>4</v>
      </c>
      <c r="J34" s="98">
        <f t="shared" si="2"/>
        <v>1.8830264000301284</v>
      </c>
      <c r="K34" s="110">
        <v>212424</v>
      </c>
      <c r="L34" s="101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</row>
    <row r="35" spans="1:50" s="21" customFormat="1">
      <c r="A35" s="29">
        <v>4</v>
      </c>
      <c r="B35" s="2" t="s">
        <v>4</v>
      </c>
      <c r="C35" s="107">
        <v>7</v>
      </c>
      <c r="D35" s="72">
        <f t="shared" si="0"/>
        <v>2.4650317636950123</v>
      </c>
      <c r="E35" s="130">
        <v>283972</v>
      </c>
      <c r="F35" s="109">
        <v>6</v>
      </c>
      <c r="G35" s="91">
        <f t="shared" si="1"/>
        <v>2.1141127597275613</v>
      </c>
      <c r="H35" s="110">
        <v>283807</v>
      </c>
      <c r="I35" s="111">
        <v>6</v>
      </c>
      <c r="J35" s="98">
        <f t="shared" si="2"/>
        <v>2.1152829190904283</v>
      </c>
      <c r="K35" s="110">
        <v>283650</v>
      </c>
      <c r="L35" s="101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</row>
    <row r="36" spans="1:50" s="21" customFormat="1">
      <c r="A36" s="37">
        <v>4</v>
      </c>
      <c r="B36" s="39" t="s">
        <v>1</v>
      </c>
      <c r="C36" s="102">
        <v>13</v>
      </c>
      <c r="D36" s="72">
        <f t="shared" si="0"/>
        <v>1.1482577396988032</v>
      </c>
      <c r="E36" s="131">
        <v>1132150</v>
      </c>
      <c r="F36" s="104">
        <v>21</v>
      </c>
      <c r="G36" s="91">
        <f t="shared" si="1"/>
        <v>1.8277191892237676</v>
      </c>
      <c r="H36" s="105">
        <v>1148973</v>
      </c>
      <c r="I36" s="106">
        <v>15</v>
      </c>
      <c r="J36" s="98">
        <f t="shared" si="2"/>
        <v>1.2874762889783447</v>
      </c>
      <c r="K36" s="105">
        <v>1165070</v>
      </c>
      <c r="L36" s="101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</row>
    <row r="37" spans="1:50" s="21" customFormat="1">
      <c r="A37" s="29">
        <v>4</v>
      </c>
      <c r="B37" s="2" t="s">
        <v>2</v>
      </c>
      <c r="C37" s="107">
        <v>16</v>
      </c>
      <c r="D37" s="72">
        <f t="shared" si="0"/>
        <v>1.5649957402772194</v>
      </c>
      <c r="E37" s="130">
        <v>1022367</v>
      </c>
      <c r="F37" s="109">
        <v>19</v>
      </c>
      <c r="G37" s="91">
        <f t="shared" si="1"/>
        <v>1.8207988898876664</v>
      </c>
      <c r="H37" s="110">
        <v>1043498</v>
      </c>
      <c r="I37" s="111">
        <v>17</v>
      </c>
      <c r="J37" s="98">
        <f t="shared" si="2"/>
        <v>1.598333220509812</v>
      </c>
      <c r="K37" s="110">
        <v>1063608</v>
      </c>
      <c r="L37" s="101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</row>
    <row r="38" spans="1:50" s="21" customFormat="1">
      <c r="A38" s="29">
        <v>4</v>
      </c>
      <c r="B38" s="2" t="s">
        <v>3</v>
      </c>
      <c r="C38" s="107">
        <v>7</v>
      </c>
      <c r="D38" s="76">
        <f t="shared" si="0"/>
        <v>0.88542476988442675</v>
      </c>
      <c r="E38" s="130">
        <v>790581</v>
      </c>
      <c r="F38" s="109">
        <v>9</v>
      </c>
      <c r="G38" s="92">
        <f t="shared" si="1"/>
        <v>1.1310226958554301</v>
      </c>
      <c r="H38" s="110">
        <v>795740</v>
      </c>
      <c r="I38" s="111">
        <v>10</v>
      </c>
      <c r="J38" s="140">
        <f t="shared" si="2"/>
        <v>1.2487746398846131</v>
      </c>
      <c r="K38" s="110">
        <v>800785</v>
      </c>
      <c r="L38" s="101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1:50" s="21" customFormat="1">
      <c r="A39" s="32"/>
      <c r="B39" s="16" t="s">
        <v>83</v>
      </c>
      <c r="C39" s="9">
        <f>SUM(C31:C38)</f>
        <v>92</v>
      </c>
      <c r="D39" s="10">
        <f t="shared" si="0"/>
        <v>1.812044502237284</v>
      </c>
      <c r="E39" s="12">
        <f>SUM(E31:E38)</f>
        <v>5077138</v>
      </c>
      <c r="F39" s="8">
        <f>SUM(F31:F38)</f>
        <v>121</v>
      </c>
      <c r="G39" s="40">
        <f t="shared" si="1"/>
        <v>2.3604841684667797</v>
      </c>
      <c r="H39" s="11">
        <f>SUM(H31:H38)</f>
        <v>5126067</v>
      </c>
      <c r="I39" s="8">
        <f>SUM(I31:I38)</f>
        <v>92</v>
      </c>
      <c r="J39" s="141">
        <f t="shared" si="2"/>
        <v>1.7788928944056912</v>
      </c>
      <c r="K39" s="11">
        <f>SUM(K31:K38)</f>
        <v>5171756</v>
      </c>
      <c r="L39" s="101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s="21" customFormat="1">
      <c r="A40" s="37">
        <v>5</v>
      </c>
      <c r="B40" s="3" t="s">
        <v>19</v>
      </c>
      <c r="C40" s="102">
        <v>16</v>
      </c>
      <c r="D40" s="74">
        <f t="shared" si="0"/>
        <v>1.8942577942788679</v>
      </c>
      <c r="E40" s="131">
        <v>844658</v>
      </c>
      <c r="F40" s="104">
        <v>16</v>
      </c>
      <c r="G40" s="90">
        <f t="shared" si="1"/>
        <v>1.8859095447060752</v>
      </c>
      <c r="H40" s="105">
        <v>848397</v>
      </c>
      <c r="I40" s="106">
        <v>15</v>
      </c>
      <c r="J40" s="99">
        <f t="shared" si="2"/>
        <v>1.761204194014254</v>
      </c>
      <c r="K40" s="105">
        <v>851690</v>
      </c>
      <c r="L40" s="101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s="21" customFormat="1">
      <c r="A41" s="29">
        <v>5</v>
      </c>
      <c r="B41" s="2" t="s">
        <v>21</v>
      </c>
      <c r="C41" s="107">
        <v>30</v>
      </c>
      <c r="D41" s="72">
        <f t="shared" si="0"/>
        <v>3.5774292831666452</v>
      </c>
      <c r="E41" s="130">
        <v>838591</v>
      </c>
      <c r="F41" s="109">
        <v>26</v>
      </c>
      <c r="G41" s="91">
        <f t="shared" si="1"/>
        <v>3.093120780418166</v>
      </c>
      <c r="H41" s="110">
        <v>840575</v>
      </c>
      <c r="I41" s="111">
        <v>22</v>
      </c>
      <c r="J41" s="98">
        <f t="shared" si="2"/>
        <v>2.6018875511507438</v>
      </c>
      <c r="K41" s="110">
        <v>845540</v>
      </c>
      <c r="L41" s="101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s="21" customFormat="1">
      <c r="A42" s="29">
        <v>5</v>
      </c>
      <c r="B42" s="2" t="s">
        <v>20</v>
      </c>
      <c r="C42" s="107">
        <v>9</v>
      </c>
      <c r="D42" s="72">
        <f t="shared" si="0"/>
        <v>1.0340786359353815</v>
      </c>
      <c r="E42" s="130">
        <v>870340</v>
      </c>
      <c r="F42" s="109">
        <v>6</v>
      </c>
      <c r="G42" s="91">
        <f t="shared" si="1"/>
        <v>0.68306010928961747</v>
      </c>
      <c r="H42" s="110">
        <v>878400</v>
      </c>
      <c r="I42" s="111">
        <v>10</v>
      </c>
      <c r="J42" s="98">
        <f t="shared" si="2"/>
        <v>1.1278687341252476</v>
      </c>
      <c r="K42" s="110">
        <v>886628</v>
      </c>
      <c r="L42" s="101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s="21" customFormat="1">
      <c r="A43" s="29">
        <v>5</v>
      </c>
      <c r="B43" s="2" t="s">
        <v>22</v>
      </c>
      <c r="C43" s="107">
        <v>6</v>
      </c>
      <c r="D43" s="72">
        <f t="shared" si="0"/>
        <v>1.2834883502040746</v>
      </c>
      <c r="E43" s="130">
        <v>467476</v>
      </c>
      <c r="F43" s="109">
        <v>18</v>
      </c>
      <c r="G43" s="91">
        <f t="shared" si="1"/>
        <v>3.8299420614875919</v>
      </c>
      <c r="H43" s="110">
        <v>469981</v>
      </c>
      <c r="I43" s="111">
        <v>12</v>
      </c>
      <c r="J43" s="98">
        <f t="shared" si="2"/>
        <v>2.538935635865851</v>
      </c>
      <c r="K43" s="110">
        <v>472639</v>
      </c>
      <c r="L43" s="101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</row>
    <row r="44" spans="1:50" s="21" customFormat="1">
      <c r="A44" s="38">
        <v>5</v>
      </c>
      <c r="B44" s="34" t="s">
        <v>23</v>
      </c>
      <c r="C44" s="119">
        <v>10</v>
      </c>
      <c r="D44" s="72">
        <f t="shared" si="0"/>
        <v>1.9424679832714657</v>
      </c>
      <c r="E44" s="126">
        <v>514809</v>
      </c>
      <c r="F44" s="120">
        <v>8</v>
      </c>
      <c r="G44" s="91">
        <f t="shared" si="1"/>
        <v>1.5424333042199048</v>
      </c>
      <c r="H44" s="121">
        <v>518661</v>
      </c>
      <c r="I44" s="122">
        <v>8</v>
      </c>
      <c r="J44" s="98">
        <f t="shared" si="2"/>
        <v>1.5305468452559743</v>
      </c>
      <c r="K44" s="121">
        <v>522689</v>
      </c>
      <c r="L44" s="101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s="21" customFormat="1">
      <c r="A45" s="29">
        <v>5</v>
      </c>
      <c r="B45" s="2" t="s">
        <v>25</v>
      </c>
      <c r="C45" s="107">
        <v>3</v>
      </c>
      <c r="D45" s="72">
        <f t="shared" si="0"/>
        <v>1.5458817709621568</v>
      </c>
      <c r="E45" s="132">
        <v>194064</v>
      </c>
      <c r="F45" s="109">
        <v>2</v>
      </c>
      <c r="G45" s="91">
        <f t="shared" si="1"/>
        <v>1.0305081951164217</v>
      </c>
      <c r="H45" s="110">
        <v>194079</v>
      </c>
      <c r="I45" s="111">
        <v>11</v>
      </c>
      <c r="J45" s="98">
        <f t="shared" si="2"/>
        <v>5.6656348343831926</v>
      </c>
      <c r="K45" s="110">
        <v>194153</v>
      </c>
      <c r="L45" s="101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</row>
    <row r="46" spans="1:50" s="21" customFormat="1">
      <c r="A46" s="29">
        <v>5</v>
      </c>
      <c r="B46" s="2" t="s">
        <v>24</v>
      </c>
      <c r="C46" s="107">
        <v>15</v>
      </c>
      <c r="D46" s="72">
        <f t="shared" si="0"/>
        <v>2.9764503250283756</v>
      </c>
      <c r="E46" s="130">
        <v>503956</v>
      </c>
      <c r="F46" s="109">
        <v>16</v>
      </c>
      <c r="G46" s="91">
        <f t="shared" si="1"/>
        <v>3.1120231067715678</v>
      </c>
      <c r="H46" s="110">
        <v>514135</v>
      </c>
      <c r="I46" s="111">
        <v>10</v>
      </c>
      <c r="J46" s="98">
        <f t="shared" si="2"/>
        <v>1.9023269262962457</v>
      </c>
      <c r="K46" s="110">
        <v>525672</v>
      </c>
      <c r="L46" s="101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</row>
    <row r="47" spans="1:50" s="21" customFormat="1">
      <c r="A47" s="29">
        <v>5</v>
      </c>
      <c r="B47" s="2" t="s">
        <v>9</v>
      </c>
      <c r="C47" s="107">
        <v>24</v>
      </c>
      <c r="D47" s="75">
        <f t="shared" si="0"/>
        <v>2.8362726177969018</v>
      </c>
      <c r="E47" s="130">
        <v>846181</v>
      </c>
      <c r="F47" s="109">
        <v>29</v>
      </c>
      <c r="G47" s="92">
        <f t="shared" si="1"/>
        <v>3.4210740520970595</v>
      </c>
      <c r="H47" s="110">
        <v>847687</v>
      </c>
      <c r="I47" s="111">
        <v>24</v>
      </c>
      <c r="J47" s="140">
        <f t="shared" si="2"/>
        <v>2.8283242532340118</v>
      </c>
      <c r="K47" s="110">
        <v>848559</v>
      </c>
      <c r="L47" s="101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</row>
    <row r="48" spans="1:50" s="21" customFormat="1">
      <c r="A48" s="32"/>
      <c r="B48" s="16" t="s">
        <v>83</v>
      </c>
      <c r="C48" s="9">
        <f>SUM(C40:C47)</f>
        <v>113</v>
      </c>
      <c r="D48" s="10">
        <f t="shared" si="0"/>
        <v>2.2243766086130616</v>
      </c>
      <c r="E48" s="12">
        <f>SUM(E40:E47)</f>
        <v>5080075</v>
      </c>
      <c r="F48" s="8">
        <f>SUM(F40:F47)</f>
        <v>121</v>
      </c>
      <c r="G48" s="40">
        <f t="shared" si="1"/>
        <v>2.3670190134225626</v>
      </c>
      <c r="H48" s="11">
        <f>SUM(H40:H47)</f>
        <v>5111915</v>
      </c>
      <c r="I48" s="8">
        <f>SUM(I40:I47)</f>
        <v>112</v>
      </c>
      <c r="J48" s="141">
        <f t="shared" si="2"/>
        <v>2.1757839135747545</v>
      </c>
      <c r="K48" s="11">
        <f>SUM(K40:K47)</f>
        <v>5147570</v>
      </c>
      <c r="L48" s="101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</row>
    <row r="49" spans="1:50" s="21" customFormat="1">
      <c r="A49" s="29">
        <v>6</v>
      </c>
      <c r="B49" s="2" t="s">
        <v>10</v>
      </c>
      <c r="C49" s="107">
        <v>23</v>
      </c>
      <c r="D49" s="74">
        <f t="shared" si="0"/>
        <v>1.7020281515456266</v>
      </c>
      <c r="E49" s="130">
        <v>1351329</v>
      </c>
      <c r="F49" s="109">
        <v>28</v>
      </c>
      <c r="G49" s="90">
        <f t="shared" si="1"/>
        <v>2.0331431376336249</v>
      </c>
      <c r="H49" s="110">
        <v>1377178</v>
      </c>
      <c r="I49" s="111">
        <v>28</v>
      </c>
      <c r="J49" s="99">
        <f t="shared" si="2"/>
        <v>1.9916223827058892</v>
      </c>
      <c r="K49" s="110">
        <v>1405889</v>
      </c>
      <c r="L49" s="101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</row>
    <row r="50" spans="1:50" s="21" customFormat="1">
      <c r="A50" s="29">
        <v>6</v>
      </c>
      <c r="B50" s="2" t="s">
        <v>15</v>
      </c>
      <c r="C50" s="107">
        <v>18</v>
      </c>
      <c r="D50" s="72">
        <f t="shared" si="0"/>
        <v>3.465984252878211</v>
      </c>
      <c r="E50" s="130">
        <v>519333</v>
      </c>
      <c r="F50" s="109">
        <v>22</v>
      </c>
      <c r="G50" s="91">
        <f t="shared" si="1"/>
        <v>4.2062114271292987</v>
      </c>
      <c r="H50" s="110">
        <v>523036</v>
      </c>
      <c r="I50" s="111">
        <v>21</v>
      </c>
      <c r="J50" s="98">
        <f t="shared" si="2"/>
        <v>3.9938760567130398</v>
      </c>
      <c r="K50" s="110">
        <v>525805</v>
      </c>
      <c r="L50" s="101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</row>
    <row r="51" spans="1:50" s="21" customFormat="1">
      <c r="A51" s="29">
        <v>6</v>
      </c>
      <c r="B51" s="2" t="s">
        <v>11</v>
      </c>
      <c r="C51" s="107">
        <v>17</v>
      </c>
      <c r="D51" s="72">
        <f t="shared" si="0"/>
        <v>2.4906782702971966</v>
      </c>
      <c r="E51" s="130">
        <v>682545</v>
      </c>
      <c r="F51" s="109">
        <v>17</v>
      </c>
      <c r="G51" s="91">
        <f t="shared" si="1"/>
        <v>2.4710272060095382</v>
      </c>
      <c r="H51" s="110">
        <v>687973</v>
      </c>
      <c r="I51" s="111">
        <v>19</v>
      </c>
      <c r="J51" s="98">
        <f t="shared" si="2"/>
        <v>2.7422883963674782</v>
      </c>
      <c r="K51" s="110">
        <v>692852</v>
      </c>
      <c r="L51" s="101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</row>
    <row r="52" spans="1:50" s="21" customFormat="1">
      <c r="A52" s="29">
        <v>6</v>
      </c>
      <c r="B52" s="2" t="s">
        <v>14</v>
      </c>
      <c r="C52" s="107">
        <v>9</v>
      </c>
      <c r="D52" s="72">
        <f t="shared" si="0"/>
        <v>4.0461440247444189</v>
      </c>
      <c r="E52" s="130">
        <v>222434</v>
      </c>
      <c r="F52" s="109">
        <v>5</v>
      </c>
      <c r="G52" s="91">
        <f t="shared" si="1"/>
        <v>2.2378073068884183</v>
      </c>
      <c r="H52" s="110">
        <v>223433</v>
      </c>
      <c r="I52" s="111">
        <v>1</v>
      </c>
      <c r="J52" s="98">
        <f t="shared" si="2"/>
        <v>0.44569238311717252</v>
      </c>
      <c r="K52" s="110">
        <v>224370</v>
      </c>
      <c r="L52" s="101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</row>
    <row r="53" spans="1:50" s="21" customFormat="1">
      <c r="A53" s="29">
        <v>6</v>
      </c>
      <c r="B53" s="2" t="s">
        <v>12</v>
      </c>
      <c r="C53" s="107">
        <v>9</v>
      </c>
      <c r="D53" s="72">
        <f t="shared" si="0"/>
        <v>1.9079478748640588</v>
      </c>
      <c r="E53" s="130">
        <v>471711</v>
      </c>
      <c r="F53" s="109">
        <v>6</v>
      </c>
      <c r="G53" s="91">
        <f t="shared" si="1"/>
        <v>1.2632403377904664</v>
      </c>
      <c r="H53" s="110">
        <v>474969</v>
      </c>
      <c r="I53" s="111">
        <v>13</v>
      </c>
      <c r="J53" s="98">
        <f t="shared" si="2"/>
        <v>2.7211453928915308</v>
      </c>
      <c r="K53" s="110">
        <v>477740</v>
      </c>
      <c r="L53" s="101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</row>
    <row r="54" spans="1:50" s="21" customFormat="1">
      <c r="A54" s="29">
        <v>6</v>
      </c>
      <c r="B54" s="2" t="s">
        <v>16</v>
      </c>
      <c r="C54" s="107">
        <v>3</v>
      </c>
      <c r="D54" s="72">
        <f t="shared" si="0"/>
        <v>0.46619611938350225</v>
      </c>
      <c r="E54" s="130">
        <v>643506</v>
      </c>
      <c r="F54" s="109">
        <v>17</v>
      </c>
      <c r="G54" s="91">
        <f t="shared" si="1"/>
        <v>2.5944375259443753</v>
      </c>
      <c r="H54" s="110">
        <v>655248</v>
      </c>
      <c r="I54" s="111">
        <v>8</v>
      </c>
      <c r="J54" s="98">
        <f t="shared" si="2"/>
        <v>1.1979509049770367</v>
      </c>
      <c r="K54" s="110">
        <v>667807</v>
      </c>
      <c r="L54" s="101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</row>
    <row r="55" spans="1:50" s="21" customFormat="1">
      <c r="A55" s="29">
        <v>6</v>
      </c>
      <c r="B55" s="2" t="s">
        <v>13</v>
      </c>
      <c r="C55" s="107">
        <v>8</v>
      </c>
      <c r="D55" s="72">
        <f t="shared" si="0"/>
        <v>1.4626057418244909</v>
      </c>
      <c r="E55" s="130">
        <v>546969</v>
      </c>
      <c r="F55" s="109">
        <v>10</v>
      </c>
      <c r="G55" s="91">
        <f t="shared" si="1"/>
        <v>1.8193726802998327</v>
      </c>
      <c r="H55" s="110">
        <v>549640</v>
      </c>
      <c r="I55" s="111">
        <v>7</v>
      </c>
      <c r="J55" s="98">
        <f t="shared" si="2"/>
        <v>1.2691229635109018</v>
      </c>
      <c r="K55" s="110">
        <v>551562</v>
      </c>
      <c r="L55" s="101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</row>
    <row r="56" spans="1:50" s="21" customFormat="1">
      <c r="A56" s="38">
        <v>6</v>
      </c>
      <c r="B56" s="34" t="s">
        <v>17</v>
      </c>
      <c r="C56" s="119">
        <v>27</v>
      </c>
      <c r="D56" s="75">
        <f t="shared" si="0"/>
        <v>2.2254055595576223</v>
      </c>
      <c r="E56" s="133">
        <v>1213262</v>
      </c>
      <c r="F56" s="134">
        <v>30</v>
      </c>
      <c r="G56" s="93">
        <f t="shared" si="1"/>
        <v>2.4341620032179621</v>
      </c>
      <c r="H56" s="135">
        <v>1232457</v>
      </c>
      <c r="I56" s="136">
        <v>29</v>
      </c>
      <c r="J56" s="140">
        <f t="shared" si="2"/>
        <v>2.3170897352924729</v>
      </c>
      <c r="K56" s="135">
        <v>1251570</v>
      </c>
      <c r="L56" s="101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</row>
    <row r="57" spans="1:50" s="21" customFormat="1">
      <c r="A57" s="32"/>
      <c r="B57" s="16" t="s">
        <v>83</v>
      </c>
      <c r="C57" s="9">
        <f>SUM(C49:C56)</f>
        <v>114</v>
      </c>
      <c r="D57" s="10">
        <f t="shared" si="0"/>
        <v>2.0173102918747166</v>
      </c>
      <c r="E57" s="12">
        <f>SUM(E49:E56)</f>
        <v>5651089</v>
      </c>
      <c r="F57" s="8">
        <f>SUM(F49:F56)</f>
        <v>135</v>
      </c>
      <c r="G57" s="40">
        <f t="shared" si="1"/>
        <v>2.3585177606869681</v>
      </c>
      <c r="H57" s="11">
        <f>SUM(H49:H56)</f>
        <v>5723934</v>
      </c>
      <c r="I57" s="8">
        <f>SUM(I49:I56)</f>
        <v>126</v>
      </c>
      <c r="J57" s="141">
        <f t="shared" si="2"/>
        <v>2.173314969396793</v>
      </c>
      <c r="K57" s="11">
        <f>SUM(K49:K56)</f>
        <v>5797595</v>
      </c>
      <c r="L57" s="101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</row>
    <row r="58" spans="1:50" s="21" customFormat="1">
      <c r="A58" s="37">
        <v>7</v>
      </c>
      <c r="B58" s="3" t="s">
        <v>30</v>
      </c>
      <c r="C58" s="102">
        <v>23</v>
      </c>
      <c r="D58" s="73">
        <f t="shared" si="0"/>
        <v>1.2991113513525727</v>
      </c>
      <c r="E58" s="131">
        <v>1770441</v>
      </c>
      <c r="F58" s="104">
        <v>32</v>
      </c>
      <c r="G58" s="90">
        <f t="shared" si="1"/>
        <v>1.799536169552298</v>
      </c>
      <c r="H58" s="105">
        <v>1778236</v>
      </c>
      <c r="I58" s="106">
        <v>19</v>
      </c>
      <c r="J58" s="99">
        <f t="shared" si="2"/>
        <v>1.0639179506476462</v>
      </c>
      <c r="K58" s="105">
        <v>1785852</v>
      </c>
      <c r="L58" s="101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</row>
    <row r="59" spans="1:50" s="21" customFormat="1">
      <c r="A59" s="38">
        <v>7</v>
      </c>
      <c r="B59" s="34" t="s">
        <v>44</v>
      </c>
      <c r="C59" s="119">
        <v>9</v>
      </c>
      <c r="D59" s="72">
        <f t="shared" si="0"/>
        <v>0.91522011043656004</v>
      </c>
      <c r="E59" s="137">
        <v>983370</v>
      </c>
      <c r="F59" s="120">
        <v>23</v>
      </c>
      <c r="G59" s="91">
        <f t="shared" si="1"/>
        <v>2.3360760220078673</v>
      </c>
      <c r="H59" s="121">
        <v>984557</v>
      </c>
      <c r="I59" s="122">
        <v>12</v>
      </c>
      <c r="J59" s="98">
        <f t="shared" si="2"/>
        <v>1.2189312207900909</v>
      </c>
      <c r="K59" s="121">
        <v>984469</v>
      </c>
      <c r="L59" s="101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</row>
    <row r="60" spans="1:50" s="21" customFormat="1">
      <c r="A60" s="29">
        <v>7</v>
      </c>
      <c r="B60" s="2" t="s">
        <v>35</v>
      </c>
      <c r="C60" s="107">
        <v>22</v>
      </c>
      <c r="D60" s="72">
        <f t="shared" si="0"/>
        <v>2.3343611596257383</v>
      </c>
      <c r="E60" s="127">
        <v>942442</v>
      </c>
      <c r="F60" s="109">
        <v>37</v>
      </c>
      <c r="G60" s="91">
        <f t="shared" si="1"/>
        <v>3.8931099319547515</v>
      </c>
      <c r="H60" s="110">
        <v>950397</v>
      </c>
      <c r="I60" s="111">
        <v>25</v>
      </c>
      <c r="J60" s="98">
        <f t="shared" si="2"/>
        <v>2.6092873931757743</v>
      </c>
      <c r="K60" s="110">
        <v>958116</v>
      </c>
      <c r="L60" s="101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</row>
    <row r="61" spans="1:50" s="21" customFormat="1">
      <c r="A61" s="29">
        <v>7</v>
      </c>
      <c r="B61" s="2" t="s">
        <v>36</v>
      </c>
      <c r="C61" s="107">
        <v>28</v>
      </c>
      <c r="D61" s="76">
        <f t="shared" si="0"/>
        <v>2.1426155520219403</v>
      </c>
      <c r="E61" s="130">
        <v>1306814</v>
      </c>
      <c r="F61" s="109">
        <v>28</v>
      </c>
      <c r="G61" s="93">
        <f t="shared" si="1"/>
        <v>2.1394215157037362</v>
      </c>
      <c r="H61" s="110">
        <v>1308765</v>
      </c>
      <c r="I61" s="111">
        <v>34</v>
      </c>
      <c r="J61" s="140">
        <f t="shared" si="2"/>
        <v>2.5981210999527753</v>
      </c>
      <c r="K61" s="110">
        <v>1308638</v>
      </c>
      <c r="L61" s="101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</row>
    <row r="62" spans="1:50" s="21" customFormat="1">
      <c r="A62" s="32"/>
      <c r="B62" s="16" t="s">
        <v>83</v>
      </c>
      <c r="C62" s="9">
        <f>SUM(C58:C61)</f>
        <v>82</v>
      </c>
      <c r="D62" s="79">
        <f t="shared" si="0"/>
        <v>1.6389946406874023</v>
      </c>
      <c r="E62" s="13">
        <f>SUM(E58:E61)</f>
        <v>5003067</v>
      </c>
      <c r="F62" s="8">
        <f>SUM(F58:F61)</f>
        <v>120</v>
      </c>
      <c r="G62" s="40">
        <f t="shared" si="1"/>
        <v>2.3895076718130688</v>
      </c>
      <c r="H62" s="11">
        <f>SUM(H58:H61)</f>
        <v>5021955</v>
      </c>
      <c r="I62" s="8">
        <f>SUM(I58:I61)</f>
        <v>90</v>
      </c>
      <c r="J62" s="141">
        <f t="shared" si="2"/>
        <v>1.7867512395586724</v>
      </c>
      <c r="K62" s="11">
        <f>SUM(K58:K61)</f>
        <v>5037075</v>
      </c>
      <c r="L62" s="101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</row>
    <row r="63" spans="1:50" s="21" customFormat="1">
      <c r="A63" s="29">
        <v>8</v>
      </c>
      <c r="B63" s="2" t="s">
        <v>33</v>
      </c>
      <c r="C63" s="107">
        <v>15</v>
      </c>
      <c r="D63" s="74">
        <f t="shared" si="0"/>
        <v>0.96605725628146533</v>
      </c>
      <c r="E63" s="130">
        <v>1552703</v>
      </c>
      <c r="F63" s="109">
        <v>18</v>
      </c>
      <c r="G63" s="90">
        <f t="shared" si="1"/>
        <v>1.153379626574123</v>
      </c>
      <c r="H63" s="110">
        <v>1560631</v>
      </c>
      <c r="I63" s="111">
        <v>17</v>
      </c>
      <c r="J63" s="99">
        <f t="shared" si="2"/>
        <v>1.0847841789970469</v>
      </c>
      <c r="K63" s="110">
        <v>1567132</v>
      </c>
      <c r="L63" s="101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</row>
    <row r="64" spans="1:50" s="21" customFormat="1">
      <c r="A64" s="37">
        <v>8</v>
      </c>
      <c r="B64" s="3" t="s">
        <v>39</v>
      </c>
      <c r="C64" s="102">
        <v>2</v>
      </c>
      <c r="D64" s="72">
        <f t="shared" si="0"/>
        <v>0.48765739142308179</v>
      </c>
      <c r="E64" s="138">
        <v>410124</v>
      </c>
      <c r="F64" s="104">
        <v>3</v>
      </c>
      <c r="G64" s="91">
        <f t="shared" si="1"/>
        <v>0.72389455269349101</v>
      </c>
      <c r="H64" s="105">
        <v>414425</v>
      </c>
      <c r="I64" s="106">
        <v>5</v>
      </c>
      <c r="J64" s="98">
        <f t="shared" si="2"/>
        <v>1.1978888407071377</v>
      </c>
      <c r="K64" s="105">
        <v>417401</v>
      </c>
      <c r="L64" s="101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</row>
    <row r="65" spans="1:50" s="21" customFormat="1">
      <c r="A65" s="29">
        <v>8</v>
      </c>
      <c r="B65" s="2" t="s">
        <v>31</v>
      </c>
      <c r="C65" s="107">
        <v>21</v>
      </c>
      <c r="D65" s="72">
        <f t="shared" si="0"/>
        <v>3.3473923813349402</v>
      </c>
      <c r="E65" s="130">
        <v>627354</v>
      </c>
      <c r="F65" s="109">
        <v>16</v>
      </c>
      <c r="G65" s="91">
        <f t="shared" si="1"/>
        <v>2.5356697416944929</v>
      </c>
      <c r="H65" s="110">
        <v>630997</v>
      </c>
      <c r="I65" s="111">
        <v>11</v>
      </c>
      <c r="J65" s="98">
        <f t="shared" si="2"/>
        <v>1.7367717203039665</v>
      </c>
      <c r="K65" s="110">
        <v>633359</v>
      </c>
      <c r="L65" s="101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</row>
    <row r="66" spans="1:50" s="21" customFormat="1">
      <c r="A66" s="29">
        <v>8</v>
      </c>
      <c r="B66" s="2" t="s">
        <v>32</v>
      </c>
      <c r="C66" s="107">
        <v>10</v>
      </c>
      <c r="D66" s="72">
        <f t="shared" si="0"/>
        <v>1.9563537478846924</v>
      </c>
      <c r="E66" s="130">
        <v>511155</v>
      </c>
      <c r="F66" s="109">
        <v>7</v>
      </c>
      <c r="G66" s="91">
        <f t="shared" si="1"/>
        <v>1.3626869071095269</v>
      </c>
      <c r="H66" s="110">
        <v>513691</v>
      </c>
      <c r="I66" s="111">
        <v>1</v>
      </c>
      <c r="J66" s="98">
        <f t="shared" si="2"/>
        <v>0.19376014818776133</v>
      </c>
      <c r="K66" s="110">
        <v>516102</v>
      </c>
      <c r="L66" s="101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</row>
    <row r="67" spans="1:50" s="21" customFormat="1">
      <c r="A67" s="29">
        <v>8</v>
      </c>
      <c r="B67" s="2" t="s">
        <v>34</v>
      </c>
      <c r="C67" s="107">
        <v>7</v>
      </c>
      <c r="D67" s="72">
        <f t="shared" si="0"/>
        <v>1.3894099176079919</v>
      </c>
      <c r="E67" s="130">
        <v>503811</v>
      </c>
      <c r="F67" s="109">
        <v>5</v>
      </c>
      <c r="G67" s="91">
        <f t="shared" si="1"/>
        <v>0.98793923778511927</v>
      </c>
      <c r="H67" s="110">
        <v>506104</v>
      </c>
      <c r="I67" s="111">
        <v>7</v>
      </c>
      <c r="J67" s="98">
        <f t="shared" si="2"/>
        <v>1.3779500434054264</v>
      </c>
      <c r="K67" s="110">
        <v>508001</v>
      </c>
      <c r="L67" s="101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</row>
    <row r="68" spans="1:50" s="21" customFormat="1">
      <c r="A68" s="29">
        <v>8</v>
      </c>
      <c r="B68" s="2" t="s">
        <v>45</v>
      </c>
      <c r="C68" s="107">
        <v>7</v>
      </c>
      <c r="D68" s="72">
        <f t="shared" si="0"/>
        <v>0.62152445743134599</v>
      </c>
      <c r="E68" s="127">
        <v>1126263</v>
      </c>
      <c r="F68" s="109">
        <v>9</v>
      </c>
      <c r="G68" s="91">
        <f t="shared" si="1"/>
        <v>0.79522933088520509</v>
      </c>
      <c r="H68" s="110">
        <v>1131749</v>
      </c>
      <c r="I68" s="111">
        <v>12</v>
      </c>
      <c r="J68" s="98">
        <f t="shared" si="2"/>
        <v>1.0559048840880414</v>
      </c>
      <c r="K68" s="110">
        <v>1136466</v>
      </c>
      <c r="L68" s="101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</row>
    <row r="69" spans="1:50" s="21" customFormat="1">
      <c r="A69" s="38">
        <v>8</v>
      </c>
      <c r="B69" s="34" t="s">
        <v>40</v>
      </c>
      <c r="C69" s="119">
        <v>9</v>
      </c>
      <c r="D69" s="75">
        <f t="shared" si="0"/>
        <v>1.2737789767025824</v>
      </c>
      <c r="E69" s="126">
        <v>706559</v>
      </c>
      <c r="F69" s="120">
        <v>7</v>
      </c>
      <c r="G69" s="93">
        <f t="shared" si="1"/>
        <v>0.98646430056158008</v>
      </c>
      <c r="H69" s="121">
        <v>709605</v>
      </c>
      <c r="I69" s="122">
        <v>15</v>
      </c>
      <c r="J69" s="140">
        <f t="shared" si="2"/>
        <v>2.1064457239151806</v>
      </c>
      <c r="K69" s="121">
        <v>712100</v>
      </c>
      <c r="L69" s="101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</row>
    <row r="70" spans="1:50" s="21" customFormat="1">
      <c r="A70" s="32"/>
      <c r="B70" s="16" t="s">
        <v>83</v>
      </c>
      <c r="C70" s="9">
        <f>SUM(C63:C69)</f>
        <v>71</v>
      </c>
      <c r="D70" s="10">
        <f t="shared" si="0"/>
        <v>1.3056345117083235</v>
      </c>
      <c r="E70" s="12">
        <f>SUM(E63:E69)</f>
        <v>5437969</v>
      </c>
      <c r="F70" s="8">
        <f>SUM(F63:F69)</f>
        <v>65</v>
      </c>
      <c r="G70" s="40">
        <f t="shared" si="1"/>
        <v>1.1889079642566709</v>
      </c>
      <c r="H70" s="11">
        <f>SUM(H63:H69)</f>
        <v>5467202</v>
      </c>
      <c r="I70" s="8">
        <f>SUM(I63:I69)</f>
        <v>68</v>
      </c>
      <c r="J70" s="141">
        <f t="shared" si="2"/>
        <v>1.2384891088542682</v>
      </c>
      <c r="K70" s="11">
        <f>SUM(K63:K69)</f>
        <v>5490561</v>
      </c>
      <c r="L70" s="101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</row>
    <row r="71" spans="1:50" s="21" customFormat="1">
      <c r="A71" s="37">
        <v>9</v>
      </c>
      <c r="B71" s="3" t="s">
        <v>26</v>
      </c>
      <c r="C71" s="102">
        <v>25</v>
      </c>
      <c r="D71" s="74">
        <f t="shared" si="0"/>
        <v>0.96404274796914757</v>
      </c>
      <c r="E71" s="131">
        <v>2593246</v>
      </c>
      <c r="F71" s="104">
        <v>59</v>
      </c>
      <c r="G71" s="90">
        <f t="shared" si="1"/>
        <v>2.2642963449651643</v>
      </c>
      <c r="H71" s="105">
        <v>2605666</v>
      </c>
      <c r="I71" s="106">
        <v>51</v>
      </c>
      <c r="J71" s="99">
        <f t="shared" si="2"/>
        <v>1.9500325196599602</v>
      </c>
      <c r="K71" s="105">
        <v>2615341</v>
      </c>
      <c r="L71" s="101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</row>
    <row r="72" spans="1:50" s="21" customFormat="1">
      <c r="A72" s="38">
        <v>9</v>
      </c>
      <c r="B72" s="34" t="s">
        <v>27</v>
      </c>
      <c r="C72" s="119">
        <v>13</v>
      </c>
      <c r="D72" s="72">
        <f t="shared" si="0"/>
        <v>1.1502104000254816</v>
      </c>
      <c r="E72" s="126">
        <v>1130228</v>
      </c>
      <c r="F72" s="120">
        <v>10</v>
      </c>
      <c r="G72" s="91">
        <f t="shared" si="1"/>
        <v>0.88153959126535308</v>
      </c>
      <c r="H72" s="121">
        <v>1134379</v>
      </c>
      <c r="I72" s="122">
        <v>17</v>
      </c>
      <c r="J72" s="98">
        <f t="shared" si="2"/>
        <v>1.495970559299393</v>
      </c>
      <c r="K72" s="121">
        <v>1136386</v>
      </c>
      <c r="L72" s="101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</row>
    <row r="73" spans="1:50" s="21" customFormat="1">
      <c r="A73" s="29">
        <v>9</v>
      </c>
      <c r="B73" s="2" t="s">
        <v>28</v>
      </c>
      <c r="C73" s="107">
        <v>17</v>
      </c>
      <c r="D73" s="72">
        <f t="shared" ref="D73:D97" si="3">C73*100000/E73</f>
        <v>1.08771319178559</v>
      </c>
      <c r="E73" s="130">
        <v>1562912</v>
      </c>
      <c r="F73" s="109">
        <v>28</v>
      </c>
      <c r="G73" s="91">
        <f t="shared" ref="G73:G97" si="4">F73*100000/H73</f>
        <v>1.7833372609213485</v>
      </c>
      <c r="H73" s="110">
        <v>1570090</v>
      </c>
      <c r="I73" s="111">
        <v>25</v>
      </c>
      <c r="J73" s="98">
        <f t="shared" ref="J73:J97" si="5">I73*100000/K73</f>
        <v>1.5859492508927309</v>
      </c>
      <c r="K73" s="110">
        <v>1576343</v>
      </c>
      <c r="L73" s="101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</row>
    <row r="74" spans="1:50" s="21" customFormat="1">
      <c r="A74" s="29">
        <v>9</v>
      </c>
      <c r="B74" s="2" t="s">
        <v>29</v>
      </c>
      <c r="C74" s="107">
        <v>6</v>
      </c>
      <c r="D74" s="75">
        <f t="shared" si="3"/>
        <v>0.43373347656176581</v>
      </c>
      <c r="E74" s="130">
        <v>1383338</v>
      </c>
      <c r="F74" s="109">
        <v>11</v>
      </c>
      <c r="G74" s="93">
        <f t="shared" si="4"/>
        <v>0.79294423799860869</v>
      </c>
      <c r="H74" s="110">
        <v>1387235</v>
      </c>
      <c r="I74" s="111">
        <v>12</v>
      </c>
      <c r="J74" s="140">
        <f t="shared" si="5"/>
        <v>0.86336214804502431</v>
      </c>
      <c r="K74" s="110">
        <v>1389915</v>
      </c>
      <c r="L74" s="101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</row>
    <row r="75" spans="1:50" s="21" customFormat="1">
      <c r="A75" s="32"/>
      <c r="B75" s="16" t="s">
        <v>83</v>
      </c>
      <c r="C75" s="9">
        <f>SUM(C71:C74)</f>
        <v>61</v>
      </c>
      <c r="D75" s="10">
        <f t="shared" si="3"/>
        <v>0.91458057334906206</v>
      </c>
      <c r="E75" s="12">
        <f>SUM(E71:E74)</f>
        <v>6669724</v>
      </c>
      <c r="F75" s="8">
        <f>SUM(F71:F74)</f>
        <v>108</v>
      </c>
      <c r="G75" s="40">
        <f t="shared" si="4"/>
        <v>1.6125732936958836</v>
      </c>
      <c r="H75" s="11">
        <f>SUM(H71:H74)</f>
        <v>6697370</v>
      </c>
      <c r="I75" s="8">
        <f>SUM(I71:I74)</f>
        <v>105</v>
      </c>
      <c r="J75" s="141">
        <f t="shared" si="5"/>
        <v>1.5629686580127822</v>
      </c>
      <c r="K75" s="11">
        <f>SUM(K71:K74)</f>
        <v>6717985</v>
      </c>
      <c r="L75" s="101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</row>
    <row r="76" spans="1:50" s="21" customFormat="1">
      <c r="A76" s="29">
        <v>10</v>
      </c>
      <c r="B76" s="2" t="s">
        <v>37</v>
      </c>
      <c r="C76" s="107">
        <v>40</v>
      </c>
      <c r="D76" s="74">
        <f t="shared" si="3"/>
        <v>2.1960055756581567</v>
      </c>
      <c r="E76" s="127">
        <v>1821489</v>
      </c>
      <c r="F76" s="109">
        <v>41</v>
      </c>
      <c r="G76" s="90">
        <f t="shared" si="4"/>
        <v>2.2383321477452078</v>
      </c>
      <c r="H76" s="110">
        <v>1831721</v>
      </c>
      <c r="I76" s="111">
        <v>32</v>
      </c>
      <c r="J76" s="99">
        <f t="shared" si="5"/>
        <v>1.738567290160361</v>
      </c>
      <c r="K76" s="110">
        <v>1840596</v>
      </c>
      <c r="L76" s="101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</row>
    <row r="77" spans="1:50" s="21" customFormat="1">
      <c r="A77" s="38">
        <v>10</v>
      </c>
      <c r="B77" s="34" t="s">
        <v>41</v>
      </c>
      <c r="C77" s="119">
        <v>3</v>
      </c>
      <c r="D77" s="72">
        <f t="shared" si="3"/>
        <v>0.87789889531055676</v>
      </c>
      <c r="E77" s="126">
        <v>341725</v>
      </c>
      <c r="F77" s="120">
        <v>1</v>
      </c>
      <c r="G77" s="91">
        <f t="shared" si="4"/>
        <v>0.2910479472388281</v>
      </c>
      <c r="H77" s="121">
        <v>343586</v>
      </c>
      <c r="I77" s="122">
        <v>6</v>
      </c>
      <c r="J77" s="98">
        <f t="shared" si="5"/>
        <v>1.73832929171773</v>
      </c>
      <c r="K77" s="121">
        <v>345159</v>
      </c>
      <c r="L77" s="101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</row>
    <row r="78" spans="1:50" s="21" customFormat="1">
      <c r="A78" s="29">
        <v>10</v>
      </c>
      <c r="B78" s="2" t="s">
        <v>43</v>
      </c>
      <c r="C78" s="107">
        <v>6</v>
      </c>
      <c r="D78" s="72">
        <f t="shared" si="3"/>
        <v>1.1120171991993477</v>
      </c>
      <c r="E78" s="130">
        <v>539560</v>
      </c>
      <c r="F78" s="109">
        <v>7</v>
      </c>
      <c r="G78" s="91">
        <f t="shared" si="4"/>
        <v>1.2955141895818449</v>
      </c>
      <c r="H78" s="110">
        <v>540326</v>
      </c>
      <c r="I78" s="111">
        <v>6</v>
      </c>
      <c r="J78" s="98">
        <f t="shared" si="5"/>
        <v>1.1105003359263517</v>
      </c>
      <c r="K78" s="110">
        <v>540297</v>
      </c>
      <c r="L78" s="101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</row>
    <row r="79" spans="1:50" s="21" customFormat="1">
      <c r="A79" s="37">
        <v>10</v>
      </c>
      <c r="B79" s="3" t="s">
        <v>42</v>
      </c>
      <c r="C79" s="102">
        <v>22</v>
      </c>
      <c r="D79" s="72">
        <f t="shared" si="3"/>
        <v>1.5117293015054762</v>
      </c>
      <c r="E79" s="131">
        <v>1455287</v>
      </c>
      <c r="F79" s="104">
        <v>32</v>
      </c>
      <c r="G79" s="91">
        <f t="shared" si="4"/>
        <v>2.1914821199028354</v>
      </c>
      <c r="H79" s="105">
        <v>1460199</v>
      </c>
      <c r="I79" s="106">
        <v>10</v>
      </c>
      <c r="J79" s="98">
        <f t="shared" si="5"/>
        <v>0.68323745234418765</v>
      </c>
      <c r="K79" s="105">
        <v>1463620</v>
      </c>
      <c r="L79" s="101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</row>
    <row r="80" spans="1:50" s="21" customFormat="1">
      <c r="A80" s="29">
        <v>10</v>
      </c>
      <c r="B80" s="2" t="s">
        <v>38</v>
      </c>
      <c r="C80" s="107">
        <v>7</v>
      </c>
      <c r="D80" s="75">
        <f t="shared" si="3"/>
        <v>1.8773399701771136</v>
      </c>
      <c r="E80" s="139">
        <v>372868</v>
      </c>
      <c r="F80" s="109">
        <v>8</v>
      </c>
      <c r="G80" s="93">
        <f t="shared" si="4"/>
        <v>2.1384885163166674</v>
      </c>
      <c r="H80" s="110">
        <v>374096</v>
      </c>
      <c r="I80" s="111">
        <v>9</v>
      </c>
      <c r="J80" s="140">
        <f t="shared" si="5"/>
        <v>2.3997504259557005</v>
      </c>
      <c r="K80" s="110">
        <v>375039</v>
      </c>
      <c r="L80" s="101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</row>
    <row r="81" spans="1:50" s="21" customFormat="1">
      <c r="A81" s="32"/>
      <c r="B81" s="16" t="s">
        <v>83</v>
      </c>
      <c r="C81" s="9">
        <f>SUM(C76:C80)</f>
        <v>78</v>
      </c>
      <c r="D81" s="10">
        <f t="shared" si="3"/>
        <v>1.7215012638688445</v>
      </c>
      <c r="E81" s="12">
        <f>SUM(E76:E80)</f>
        <v>4530929</v>
      </c>
      <c r="F81" s="8">
        <f>SUM(F76:F80)</f>
        <v>89</v>
      </c>
      <c r="G81" s="95">
        <f t="shared" si="4"/>
        <v>1.9560749093172463</v>
      </c>
      <c r="H81" s="11">
        <f>SUM(H76:H80)</f>
        <v>4549928</v>
      </c>
      <c r="I81" s="8">
        <f>SUM(I76:I80)</f>
        <v>63</v>
      </c>
      <c r="J81" s="141">
        <f t="shared" si="5"/>
        <v>1.3801530918386729</v>
      </c>
      <c r="K81" s="11">
        <f>SUM(K76:K80)</f>
        <v>4564711</v>
      </c>
      <c r="L81" s="101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</row>
    <row r="82" spans="1:50" s="21" customFormat="1">
      <c r="A82" s="37">
        <v>11</v>
      </c>
      <c r="B82" s="3" t="s">
        <v>63</v>
      </c>
      <c r="C82" s="102">
        <v>33</v>
      </c>
      <c r="D82" s="74">
        <f t="shared" si="3"/>
        <v>2.156187703326867</v>
      </c>
      <c r="E82" s="131">
        <v>1530479</v>
      </c>
      <c r="F82" s="104">
        <v>32</v>
      </c>
      <c r="G82" s="94">
        <f t="shared" si="4"/>
        <v>2.0801305281906441</v>
      </c>
      <c r="H82" s="105">
        <v>1538365</v>
      </c>
      <c r="I82" s="106">
        <v>45</v>
      </c>
      <c r="J82" s="99">
        <f t="shared" si="5"/>
        <v>2.9127439018470032</v>
      </c>
      <c r="K82" s="105">
        <v>1544935</v>
      </c>
      <c r="L82" s="101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</row>
    <row r="83" spans="1:50" s="21" customFormat="1">
      <c r="A83" s="29">
        <v>11</v>
      </c>
      <c r="B83" s="2" t="s">
        <v>69</v>
      </c>
      <c r="C83" s="107">
        <v>7</v>
      </c>
      <c r="D83" s="72">
        <f t="shared" si="3"/>
        <v>1.5854931903067477</v>
      </c>
      <c r="E83" s="130">
        <v>441503</v>
      </c>
      <c r="F83" s="109">
        <v>6</v>
      </c>
      <c r="G83" s="91">
        <f t="shared" si="4"/>
        <v>1.3394980007992339</v>
      </c>
      <c r="H83" s="110">
        <v>447929</v>
      </c>
      <c r="I83" s="111">
        <v>5</v>
      </c>
      <c r="J83" s="98">
        <f t="shared" si="5"/>
        <v>1.1016855789357718</v>
      </c>
      <c r="K83" s="110">
        <v>453850</v>
      </c>
      <c r="L83" s="101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</row>
    <row r="84" spans="1:50" s="21" customFormat="1">
      <c r="A84" s="38">
        <v>11</v>
      </c>
      <c r="B84" s="34" t="s">
        <v>65</v>
      </c>
      <c r="C84" s="119">
        <v>12</v>
      </c>
      <c r="D84" s="72">
        <f t="shared" si="3"/>
        <v>2.4303994361473307</v>
      </c>
      <c r="E84" s="126">
        <v>493746</v>
      </c>
      <c r="F84" s="120">
        <v>12</v>
      </c>
      <c r="G84" s="91">
        <f t="shared" si="4"/>
        <v>2.415449213167419</v>
      </c>
      <c r="H84" s="121">
        <v>496802</v>
      </c>
      <c r="I84" s="122">
        <v>12</v>
      </c>
      <c r="J84" s="98">
        <f t="shared" si="5"/>
        <v>2.4027198789029183</v>
      </c>
      <c r="K84" s="121">
        <v>499434</v>
      </c>
      <c r="L84" s="101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</row>
    <row r="85" spans="1:50" s="21" customFormat="1">
      <c r="A85" s="29">
        <v>11</v>
      </c>
      <c r="B85" s="2" t="s">
        <v>67</v>
      </c>
      <c r="C85" s="107">
        <v>1</v>
      </c>
      <c r="D85" s="72">
        <f t="shared" si="3"/>
        <v>0.39030178133733001</v>
      </c>
      <c r="E85" s="130">
        <v>256212</v>
      </c>
      <c r="F85" s="109">
        <v>5</v>
      </c>
      <c r="G85" s="91">
        <f t="shared" si="4"/>
        <v>1.934707491574349</v>
      </c>
      <c r="H85" s="110">
        <v>258437</v>
      </c>
      <c r="I85" s="111">
        <v>6</v>
      </c>
      <c r="J85" s="98">
        <f t="shared" si="5"/>
        <v>2.3041917087501682</v>
      </c>
      <c r="K85" s="110">
        <v>260395</v>
      </c>
      <c r="L85" s="101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</row>
    <row r="86" spans="1:50" s="21" customFormat="1">
      <c r="A86" s="29">
        <v>11</v>
      </c>
      <c r="B86" s="2" t="s">
        <v>68</v>
      </c>
      <c r="C86" s="107">
        <v>3</v>
      </c>
      <c r="D86" s="72">
        <f t="shared" si="3"/>
        <v>0.83945200573065903</v>
      </c>
      <c r="E86" s="130">
        <v>357376</v>
      </c>
      <c r="F86" s="109">
        <v>6</v>
      </c>
      <c r="G86" s="91">
        <f t="shared" si="4"/>
        <v>1.6428723981008395</v>
      </c>
      <c r="H86" s="110">
        <v>365214</v>
      </c>
      <c r="I86" s="106">
        <v>5</v>
      </c>
      <c r="J86" s="98">
        <f t="shared" si="5"/>
        <v>1.33710217867429</v>
      </c>
      <c r="K86" s="110">
        <v>373943</v>
      </c>
      <c r="L86" s="101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</row>
    <row r="87" spans="1:50" s="21" customFormat="1">
      <c r="A87" s="29">
        <v>11</v>
      </c>
      <c r="B87" s="2" t="s">
        <v>66</v>
      </c>
      <c r="C87" s="107">
        <v>8</v>
      </c>
      <c r="D87" s="72">
        <f t="shared" si="3"/>
        <v>4.365668383829564</v>
      </c>
      <c r="E87" s="130">
        <v>183248</v>
      </c>
      <c r="F87" s="109">
        <v>5</v>
      </c>
      <c r="G87" s="91">
        <f t="shared" si="4"/>
        <v>2.7977975737499441</v>
      </c>
      <c r="H87" s="110">
        <v>178712</v>
      </c>
      <c r="I87" s="111">
        <v>4</v>
      </c>
      <c r="J87" s="98">
        <f t="shared" si="5"/>
        <v>2.273605711297547</v>
      </c>
      <c r="K87" s="110">
        <v>175932</v>
      </c>
      <c r="L87" s="101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</row>
    <row r="88" spans="1:50" s="21" customFormat="1">
      <c r="A88" s="29">
        <v>11</v>
      </c>
      <c r="B88" s="2" t="s">
        <v>64</v>
      </c>
      <c r="C88" s="107">
        <v>20</v>
      </c>
      <c r="D88" s="75">
        <f t="shared" si="3"/>
        <v>1.9652620283862448</v>
      </c>
      <c r="E88" s="130">
        <v>1017676</v>
      </c>
      <c r="F88" s="109">
        <v>19</v>
      </c>
      <c r="G88" s="93">
        <f t="shared" si="4"/>
        <v>1.8490584399785899</v>
      </c>
      <c r="H88" s="110">
        <v>1027550</v>
      </c>
      <c r="I88" s="111">
        <v>29</v>
      </c>
      <c r="J88" s="140">
        <f t="shared" si="5"/>
        <v>2.799171059273895</v>
      </c>
      <c r="K88" s="110">
        <v>1036021</v>
      </c>
      <c r="L88" s="101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</row>
    <row r="89" spans="1:50" s="21" customFormat="1">
      <c r="A89" s="32"/>
      <c r="B89" s="16" t="s">
        <v>83</v>
      </c>
      <c r="C89" s="9">
        <f>SUM(C82:C88)</f>
        <v>84</v>
      </c>
      <c r="D89" s="10">
        <f t="shared" si="3"/>
        <v>1.9625067753210101</v>
      </c>
      <c r="E89" s="12">
        <f>SUM(E82:E88)</f>
        <v>4280240</v>
      </c>
      <c r="F89" s="8">
        <f>SUM(F82:F88)</f>
        <v>85</v>
      </c>
      <c r="G89" s="40">
        <f t="shared" si="4"/>
        <v>1.9707818833672732</v>
      </c>
      <c r="H89" s="11">
        <f>SUM(H82:H88)</f>
        <v>4313009</v>
      </c>
      <c r="I89" s="8">
        <f>SUM(I82:I88)</f>
        <v>106</v>
      </c>
      <c r="J89" s="141">
        <f t="shared" si="5"/>
        <v>2.4398608818946212</v>
      </c>
      <c r="K89" s="11">
        <f>SUM(K82:K88)</f>
        <v>4344510</v>
      </c>
      <c r="L89" s="101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</row>
    <row r="90" spans="1:50" s="21" customFormat="1">
      <c r="A90" s="37">
        <v>12</v>
      </c>
      <c r="B90" s="39" t="s">
        <v>70</v>
      </c>
      <c r="C90" s="102">
        <v>29</v>
      </c>
      <c r="D90" s="74">
        <f t="shared" si="3"/>
        <v>2.1124831729788633</v>
      </c>
      <c r="E90" s="131">
        <v>1372792</v>
      </c>
      <c r="F90" s="104">
        <v>20</v>
      </c>
      <c r="G90" s="90">
        <f t="shared" si="4"/>
        <v>1.4448434620472133</v>
      </c>
      <c r="H90" s="105">
        <v>1384233</v>
      </c>
      <c r="I90" s="106">
        <v>18</v>
      </c>
      <c r="J90" s="99">
        <f t="shared" si="5"/>
        <v>1.2897706142962475</v>
      </c>
      <c r="K90" s="105">
        <v>1395597</v>
      </c>
      <c r="L90" s="101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</row>
    <row r="91" spans="1:50" s="21" customFormat="1">
      <c r="A91" s="29">
        <v>12</v>
      </c>
      <c r="B91" s="35" t="s">
        <v>72</v>
      </c>
      <c r="C91" s="107">
        <v>4</v>
      </c>
      <c r="D91" s="72">
        <f t="shared" si="3"/>
        <v>0.63561274657801992</v>
      </c>
      <c r="E91" s="130">
        <v>629314</v>
      </c>
      <c r="F91" s="109">
        <v>6</v>
      </c>
      <c r="G91" s="91">
        <f t="shared" si="4"/>
        <v>0.94640209470330294</v>
      </c>
      <c r="H91" s="110">
        <v>633980</v>
      </c>
      <c r="I91" s="111">
        <v>4</v>
      </c>
      <c r="J91" s="98">
        <f t="shared" si="5"/>
        <v>0.62755532684650306</v>
      </c>
      <c r="K91" s="110">
        <v>637394</v>
      </c>
      <c r="L91" s="101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</row>
    <row r="92" spans="1:50" s="21" customFormat="1">
      <c r="A92" s="38">
        <v>12</v>
      </c>
      <c r="B92" s="42" t="s">
        <v>76</v>
      </c>
      <c r="C92" s="119">
        <v>18</v>
      </c>
      <c r="D92" s="72">
        <f t="shared" si="3"/>
        <v>2.3923953725757059</v>
      </c>
      <c r="E92" s="137">
        <v>752384</v>
      </c>
      <c r="F92" s="120">
        <v>17</v>
      </c>
      <c r="G92" s="91">
        <f t="shared" si="4"/>
        <v>2.2316417926122156</v>
      </c>
      <c r="H92" s="121">
        <v>761771</v>
      </c>
      <c r="I92" s="122">
        <v>32</v>
      </c>
      <c r="J92" s="98">
        <f t="shared" si="5"/>
        <v>4.1532982379632228</v>
      </c>
      <c r="K92" s="121">
        <v>770472</v>
      </c>
      <c r="L92" s="101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</row>
    <row r="93" spans="1:50" s="21" customFormat="1">
      <c r="A93" s="29">
        <v>12</v>
      </c>
      <c r="B93" s="35" t="s">
        <v>75</v>
      </c>
      <c r="C93" s="107">
        <v>13</v>
      </c>
      <c r="D93" s="72">
        <f t="shared" si="3"/>
        <v>1.9474196689386563</v>
      </c>
      <c r="E93" s="127">
        <v>667550</v>
      </c>
      <c r="F93" s="109">
        <v>8</v>
      </c>
      <c r="G93" s="91">
        <f t="shared" si="4"/>
        <v>1.1847867457906749</v>
      </c>
      <c r="H93" s="110">
        <v>675227</v>
      </c>
      <c r="I93" s="111">
        <v>2</v>
      </c>
      <c r="J93" s="98">
        <f t="shared" si="5"/>
        <v>0.2930351407740816</v>
      </c>
      <c r="K93" s="110">
        <v>682512</v>
      </c>
      <c r="L93" s="101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</row>
    <row r="94" spans="1:50" s="21" customFormat="1">
      <c r="A94" s="29">
        <v>12</v>
      </c>
      <c r="B94" s="35" t="s">
        <v>71</v>
      </c>
      <c r="C94" s="107">
        <v>6</v>
      </c>
      <c r="D94" s="72">
        <f t="shared" si="3"/>
        <v>1.1700992829241561</v>
      </c>
      <c r="E94" s="130">
        <v>512777</v>
      </c>
      <c r="F94" s="109">
        <v>16</v>
      </c>
      <c r="G94" s="91">
        <f t="shared" si="4"/>
        <v>3.0992315842690754</v>
      </c>
      <c r="H94" s="110">
        <v>516257</v>
      </c>
      <c r="I94" s="111">
        <v>11</v>
      </c>
      <c r="J94" s="98">
        <f t="shared" si="5"/>
        <v>2.118562459073225</v>
      </c>
      <c r="K94" s="110">
        <v>519220</v>
      </c>
      <c r="L94" s="101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</row>
    <row r="95" spans="1:50" s="21" customFormat="1">
      <c r="A95" s="29">
        <v>12</v>
      </c>
      <c r="B95" s="35" t="s">
        <v>74</v>
      </c>
      <c r="C95" s="107">
        <v>6</v>
      </c>
      <c r="D95" s="72">
        <f t="shared" si="3"/>
        <v>1.2065394437853165</v>
      </c>
      <c r="E95" s="127">
        <v>497290</v>
      </c>
      <c r="F95" s="109">
        <v>9</v>
      </c>
      <c r="G95" s="91">
        <f t="shared" si="4"/>
        <v>1.7875727939365531</v>
      </c>
      <c r="H95" s="110">
        <v>503476</v>
      </c>
      <c r="I95" s="111">
        <v>10</v>
      </c>
      <c r="J95" s="98">
        <f t="shared" si="5"/>
        <v>1.9645439114855094</v>
      </c>
      <c r="K95" s="110">
        <v>509024</v>
      </c>
      <c r="L95" s="101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</row>
    <row r="96" spans="1:50" s="21" customFormat="1">
      <c r="A96" s="29">
        <v>12</v>
      </c>
      <c r="B96" s="35" t="s">
        <v>73</v>
      </c>
      <c r="C96" s="107">
        <v>1</v>
      </c>
      <c r="D96" s="75">
        <f t="shared" si="3"/>
        <v>0.32930049987815879</v>
      </c>
      <c r="E96" s="130">
        <v>303674</v>
      </c>
      <c r="F96" s="109">
        <v>3</v>
      </c>
      <c r="G96" s="93">
        <f t="shared" si="4"/>
        <v>0.97454488753752</v>
      </c>
      <c r="H96" s="110">
        <v>307836</v>
      </c>
      <c r="I96" s="111">
        <v>6</v>
      </c>
      <c r="J96" s="140">
        <f t="shared" si="5"/>
        <v>1.9278161377488892</v>
      </c>
      <c r="K96" s="110">
        <v>311233</v>
      </c>
      <c r="L96" s="101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</row>
    <row r="97" spans="1:12">
      <c r="A97" s="43"/>
      <c r="B97" s="16" t="s">
        <v>83</v>
      </c>
      <c r="C97" s="15">
        <f>SUM(C90:C96)</f>
        <v>77</v>
      </c>
      <c r="D97" s="78">
        <f t="shared" si="3"/>
        <v>1.6259197796519729</v>
      </c>
      <c r="E97" s="11">
        <f>SUM(E90:E96)</f>
        <v>4735781</v>
      </c>
      <c r="F97" s="8">
        <f>SUM(F90:F96)</f>
        <v>79</v>
      </c>
      <c r="G97" s="40">
        <f t="shared" si="4"/>
        <v>1.6517590188133262</v>
      </c>
      <c r="H97" s="11">
        <f>SUM(H90:H96)</f>
        <v>4782780</v>
      </c>
      <c r="I97" s="8">
        <f>SUM(I90:I96)</f>
        <v>83</v>
      </c>
      <c r="J97" s="141">
        <f t="shared" si="5"/>
        <v>1.7200461221042092</v>
      </c>
      <c r="K97" s="11">
        <f>SUM(K90:K96)</f>
        <v>4825452</v>
      </c>
      <c r="L97" s="101"/>
    </row>
    <row r="98" spans="1:12">
      <c r="D98" s="20"/>
      <c r="F98" s="20"/>
    </row>
  </sheetData>
  <mergeCells count="7">
    <mergeCell ref="A6:A7"/>
    <mergeCell ref="C6:E6"/>
    <mergeCell ref="F6:H6"/>
    <mergeCell ref="I6:K6"/>
    <mergeCell ref="A1:K1"/>
    <mergeCell ref="A2:K2"/>
    <mergeCell ref="A4:K4"/>
  </mergeCells>
  <pageMargins left="0.51181102362204722" right="0.31496062992125984" top="0.15748031496062992" bottom="0.51181102362204722" header="0.15748031496062992" footer="0.15748031496062992"/>
  <pageSetup paperSize="9" orientation="portrait" r:id="rId1"/>
  <headerFooter>
    <oddFooter>&amp;C&amp;8&amp;Z&amp;F&amp;F&amp;A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X98"/>
  <sheetViews>
    <sheetView topLeftCell="B1" zoomScale="115" zoomScaleNormal="115" workbookViewId="0">
      <selection activeCell="D39" sqref="D39"/>
    </sheetView>
  </sheetViews>
  <sheetFormatPr defaultRowHeight="14.25"/>
  <cols>
    <col min="1" max="1" width="9" style="28"/>
    <col min="2" max="2" width="16.125" style="17" customWidth="1"/>
    <col min="3" max="3" width="6.125" style="145" customWidth="1"/>
    <col min="4" max="4" width="6.125" style="146" customWidth="1"/>
    <col min="5" max="5" width="8.125" style="146" customWidth="1"/>
    <col min="6" max="6" width="6.375" style="146" customWidth="1"/>
    <col min="7" max="7" width="6.125" style="146" customWidth="1"/>
    <col min="8" max="8" width="8.125" style="146" customWidth="1"/>
    <col min="9" max="9" width="6.125" style="165" customWidth="1"/>
    <col min="10" max="10" width="6.125" style="166" customWidth="1"/>
    <col min="11" max="11" width="8.125" style="146" customWidth="1"/>
    <col min="12" max="12" width="6.125" style="18" customWidth="1"/>
    <col min="13" max="13" width="6.25" style="18" customWidth="1"/>
    <col min="14" max="14" width="8.125" style="18" customWidth="1"/>
    <col min="15" max="50" width="9" style="18"/>
    <col min="51" max="16384" width="9" style="17"/>
  </cols>
  <sheetData>
    <row r="1" spans="1:50">
      <c r="A1" s="179" t="s">
        <v>87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25"/>
      <c r="M1" s="26"/>
    </row>
    <row r="2" spans="1:50" s="22" customFormat="1" ht="12.75" customHeight="1">
      <c r="A2" s="180" t="s">
        <v>91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</row>
    <row r="3" spans="1:50" s="22" customFormat="1" ht="12.75" customHeight="1">
      <c r="A3" s="24"/>
      <c r="B3" s="24"/>
      <c r="C3" s="142"/>
      <c r="D3" s="143"/>
      <c r="E3" s="144"/>
      <c r="F3" s="144"/>
      <c r="G3" s="144"/>
      <c r="H3" s="144"/>
      <c r="I3" s="144"/>
      <c r="J3" s="144"/>
      <c r="K3" s="144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</row>
    <row r="4" spans="1:50">
      <c r="A4" s="181" t="s">
        <v>84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50" ht="10.5" customHeight="1">
      <c r="H5" s="101"/>
      <c r="I5" s="147"/>
      <c r="J5" s="148"/>
      <c r="K5" s="101"/>
    </row>
    <row r="6" spans="1:50" ht="14.25" customHeight="1">
      <c r="A6" s="172" t="s">
        <v>93</v>
      </c>
      <c r="B6" s="59" t="s">
        <v>80</v>
      </c>
      <c r="C6" s="182" t="s">
        <v>77</v>
      </c>
      <c r="D6" s="183"/>
      <c r="E6" s="183"/>
      <c r="F6" s="182" t="s">
        <v>85</v>
      </c>
      <c r="G6" s="183"/>
      <c r="H6" s="183"/>
      <c r="I6" s="182" t="s">
        <v>86</v>
      </c>
      <c r="J6" s="184"/>
      <c r="K6" s="185"/>
    </row>
    <row r="7" spans="1:50">
      <c r="A7" s="173"/>
      <c r="B7" s="60"/>
      <c r="C7" s="149" t="s">
        <v>78</v>
      </c>
      <c r="D7" s="150" t="s">
        <v>79</v>
      </c>
      <c r="E7" s="151" t="s">
        <v>82</v>
      </c>
      <c r="F7" s="152" t="s">
        <v>78</v>
      </c>
      <c r="G7" s="153" t="s">
        <v>79</v>
      </c>
      <c r="H7" s="154" t="s">
        <v>82</v>
      </c>
      <c r="I7" s="155" t="s">
        <v>78</v>
      </c>
      <c r="J7" s="156" t="s">
        <v>79</v>
      </c>
      <c r="K7" s="157" t="s">
        <v>82</v>
      </c>
    </row>
    <row r="8" spans="1:50" ht="15">
      <c r="A8" s="48"/>
      <c r="B8" s="49" t="s">
        <v>81</v>
      </c>
      <c r="C8" s="50">
        <f>SUM(C9,C18,C24,C30,C39,C48,C57,C62,C70,C75,C81,C89,C97)</f>
        <v>4705</v>
      </c>
      <c r="D8" s="80">
        <f>C8*100000/E8</f>
        <v>7.3210924563727851</v>
      </c>
      <c r="E8" s="52">
        <v>64266365</v>
      </c>
      <c r="F8" s="86">
        <f>SUM(F9,F18,F24,F30,F39,F48,F57,F62,F70,F75,F81,F89,F97)</f>
        <v>5480</v>
      </c>
      <c r="G8" s="54">
        <f>F8*100000/H8</f>
        <v>8.4801757785691159</v>
      </c>
      <c r="H8" s="88">
        <v>64621302</v>
      </c>
      <c r="I8" s="86">
        <v>6114</v>
      </c>
      <c r="J8" s="97">
        <f>I8*100000/K8</f>
        <v>9.4126249534045048</v>
      </c>
      <c r="K8" s="88">
        <v>64955313</v>
      </c>
    </row>
    <row r="9" spans="1:50" s="21" customFormat="1">
      <c r="A9" s="56">
        <v>13</v>
      </c>
      <c r="B9" s="44" t="s">
        <v>0</v>
      </c>
      <c r="C9" s="45">
        <v>262</v>
      </c>
      <c r="D9" s="46">
        <f t="shared" ref="D9:D72" si="0">C9*100000/E9</f>
        <v>4.6173893703467028</v>
      </c>
      <c r="E9" s="70">
        <v>5674202</v>
      </c>
      <c r="F9" s="87">
        <v>315</v>
      </c>
      <c r="G9" s="47">
        <f t="shared" ref="G9:G72" si="1">F9*100000/H9</f>
        <v>5.5458664280711689</v>
      </c>
      <c r="H9" s="89">
        <v>5679906</v>
      </c>
      <c r="I9" s="87">
        <v>312</v>
      </c>
      <c r="J9" s="168">
        <f t="shared" ref="J9:J72" si="2">I9*100000/K9</f>
        <v>5.4840095421766035</v>
      </c>
      <c r="K9" s="89">
        <v>5689268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0" s="21" customFormat="1">
      <c r="A10" s="36">
        <v>1</v>
      </c>
      <c r="B10" s="33" t="s">
        <v>56</v>
      </c>
      <c r="C10" s="158">
        <v>80</v>
      </c>
      <c r="D10" s="74">
        <f t="shared" si="0"/>
        <v>4.8458622091195496</v>
      </c>
      <c r="E10" s="103">
        <v>1650893</v>
      </c>
      <c r="F10" s="104">
        <v>100</v>
      </c>
      <c r="G10" s="90">
        <f t="shared" si="1"/>
        <v>6.0195092294125256</v>
      </c>
      <c r="H10" s="105">
        <v>1661265</v>
      </c>
      <c r="I10" s="106">
        <v>145</v>
      </c>
      <c r="J10" s="167">
        <f t="shared" si="2"/>
        <v>8.6692104322288959</v>
      </c>
      <c r="K10" s="105">
        <v>1672586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</row>
    <row r="11" spans="1:50" s="21" customFormat="1">
      <c r="A11" s="29">
        <v>1</v>
      </c>
      <c r="B11" s="2" t="s">
        <v>57</v>
      </c>
      <c r="C11" s="159">
        <v>71</v>
      </c>
      <c r="D11" s="72">
        <f t="shared" si="0"/>
        <v>5.9189405263188606</v>
      </c>
      <c r="E11" s="108">
        <v>1199539</v>
      </c>
      <c r="F11" s="120">
        <v>49</v>
      </c>
      <c r="G11" s="91">
        <f t="shared" si="1"/>
        <v>4.0747017567785573</v>
      </c>
      <c r="H11" s="110">
        <v>1202542</v>
      </c>
      <c r="I11" s="111">
        <v>79</v>
      </c>
      <c r="J11" s="98">
        <f t="shared" si="2"/>
        <v>6.5496083085512184</v>
      </c>
      <c r="K11" s="110">
        <v>1206179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</row>
    <row r="12" spans="1:50" s="21" customFormat="1">
      <c r="A12" s="29">
        <v>1</v>
      </c>
      <c r="B12" s="2" t="s">
        <v>62</v>
      </c>
      <c r="C12" s="159">
        <v>8</v>
      </c>
      <c r="D12" s="72">
        <f t="shared" si="0"/>
        <v>1.6766497185324285</v>
      </c>
      <c r="E12" s="108">
        <v>477142</v>
      </c>
      <c r="F12" s="109">
        <v>16</v>
      </c>
      <c r="G12" s="91">
        <f t="shared" si="1"/>
        <v>3.3487305171904986</v>
      </c>
      <c r="H12" s="110">
        <v>477793</v>
      </c>
      <c r="I12" s="111">
        <v>16</v>
      </c>
      <c r="J12" s="98">
        <f t="shared" si="2"/>
        <v>3.3466642124462442</v>
      </c>
      <c r="K12" s="110">
        <v>478088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1:50" s="21" customFormat="1">
      <c r="A13" s="29">
        <v>1</v>
      </c>
      <c r="B13" s="2" t="s">
        <v>58</v>
      </c>
      <c r="C13" s="159">
        <v>33</v>
      </c>
      <c r="D13" s="72">
        <f t="shared" si="0"/>
        <v>6.7720646178092982</v>
      </c>
      <c r="E13" s="108">
        <v>487296</v>
      </c>
      <c r="F13" s="104">
        <v>36</v>
      </c>
      <c r="G13" s="91">
        <f t="shared" si="1"/>
        <v>7.3856304353623985</v>
      </c>
      <c r="H13" s="110">
        <v>487433</v>
      </c>
      <c r="I13" s="111">
        <v>39</v>
      </c>
      <c r="J13" s="98">
        <f t="shared" si="2"/>
        <v>8.0313180216598461</v>
      </c>
      <c r="K13" s="112">
        <v>485599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</row>
    <row r="14" spans="1:50" s="21" customFormat="1" ht="14.25" customHeight="1">
      <c r="A14" s="30">
        <v>1</v>
      </c>
      <c r="B14" s="2" t="s">
        <v>61</v>
      </c>
      <c r="C14" s="159">
        <v>39</v>
      </c>
      <c r="D14" s="72">
        <f t="shared" si="0"/>
        <v>8.5119756950355541</v>
      </c>
      <c r="E14" s="108">
        <v>458178</v>
      </c>
      <c r="F14" s="109">
        <v>41</v>
      </c>
      <c r="G14" s="91">
        <f t="shared" si="1"/>
        <v>8.9746760908062111</v>
      </c>
      <c r="H14" s="110">
        <v>456841</v>
      </c>
      <c r="I14" s="111">
        <v>62</v>
      </c>
      <c r="J14" s="98">
        <f t="shared" si="2"/>
        <v>13.624008139246152</v>
      </c>
      <c r="K14" s="113">
        <v>455079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</row>
    <row r="15" spans="1:50" s="21" customFormat="1">
      <c r="A15" s="29">
        <v>1</v>
      </c>
      <c r="B15" s="2" t="s">
        <v>60</v>
      </c>
      <c r="C15" s="159">
        <v>3</v>
      </c>
      <c r="D15" s="72">
        <f t="shared" si="0"/>
        <v>1.2284911671485081</v>
      </c>
      <c r="E15" s="108">
        <v>244202</v>
      </c>
      <c r="F15" s="109">
        <v>6</v>
      </c>
      <c r="G15" s="91">
        <f t="shared" si="1"/>
        <v>2.4444598354878533</v>
      </c>
      <c r="H15" s="110">
        <v>245453</v>
      </c>
      <c r="I15" s="111">
        <v>7</v>
      </c>
      <c r="J15" s="98">
        <f t="shared" si="2"/>
        <v>2.8298378098672403</v>
      </c>
      <c r="K15" s="110">
        <v>247364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</row>
    <row r="16" spans="1:50" s="21" customFormat="1">
      <c r="A16" s="30">
        <v>1</v>
      </c>
      <c r="B16" s="2" t="s">
        <v>55</v>
      </c>
      <c r="C16" s="159">
        <v>26</v>
      </c>
      <c r="D16" s="72">
        <f t="shared" si="0"/>
        <v>3.4338255590201974</v>
      </c>
      <c r="E16" s="108">
        <v>757173</v>
      </c>
      <c r="F16" s="109">
        <v>18</v>
      </c>
      <c r="G16" s="91">
        <f t="shared" si="1"/>
        <v>2.3814658451491524</v>
      </c>
      <c r="H16" s="110">
        <v>755837</v>
      </c>
      <c r="I16" s="111">
        <v>59</v>
      </c>
      <c r="J16" s="98">
        <f t="shared" si="2"/>
        <v>7.8255875490922984</v>
      </c>
      <c r="K16" s="110">
        <v>753937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0" s="21" customFormat="1">
      <c r="A17" s="31">
        <v>1</v>
      </c>
      <c r="B17" s="4" t="s">
        <v>59</v>
      </c>
      <c r="C17" s="161">
        <v>27</v>
      </c>
      <c r="D17" s="75">
        <f t="shared" si="0"/>
        <v>6.6779945240444905</v>
      </c>
      <c r="E17" s="115">
        <v>404313</v>
      </c>
      <c r="F17" s="116">
        <v>37</v>
      </c>
      <c r="G17" s="93">
        <f t="shared" si="1"/>
        <v>9.1364566845527211</v>
      </c>
      <c r="H17" s="117">
        <v>404971</v>
      </c>
      <c r="I17" s="118">
        <v>64</v>
      </c>
      <c r="J17" s="140">
        <f t="shared" si="2"/>
        <v>15.788123384184248</v>
      </c>
      <c r="K17" s="117">
        <v>405368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</row>
    <row r="18" spans="1:50" s="21" customFormat="1">
      <c r="A18" s="32"/>
      <c r="B18" s="16" t="s">
        <v>83</v>
      </c>
      <c r="C18" s="14">
        <f>SUM(C10:C17)</f>
        <v>287</v>
      </c>
      <c r="D18" s="78">
        <f t="shared" si="0"/>
        <v>5.0539415813659945</v>
      </c>
      <c r="E18" s="7">
        <f>SUM(E10:E17)</f>
        <v>5678736</v>
      </c>
      <c r="F18" s="8">
        <f>SUM(F10:F17)</f>
        <v>303</v>
      </c>
      <c r="G18" s="95">
        <f t="shared" si="1"/>
        <v>5.3231344653631725</v>
      </c>
      <c r="H18" s="11">
        <f>SUM(H10:H17)</f>
        <v>5692135</v>
      </c>
      <c r="I18" s="8">
        <f>SUM(I10:I17)</f>
        <v>471</v>
      </c>
      <c r="J18" s="141">
        <f t="shared" si="2"/>
        <v>8.2570737351425265</v>
      </c>
      <c r="K18" s="11">
        <f>SUM(K10:K17)</f>
        <v>5704200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</row>
    <row r="19" spans="1:50" s="21" customFormat="1">
      <c r="A19" s="38">
        <v>2</v>
      </c>
      <c r="B19" s="2" t="s">
        <v>50</v>
      </c>
      <c r="C19" s="159">
        <v>46</v>
      </c>
      <c r="D19" s="73">
        <f t="shared" si="0"/>
        <v>5.3935914753114211</v>
      </c>
      <c r="E19" s="108">
        <v>852864</v>
      </c>
      <c r="F19" s="109">
        <v>53</v>
      </c>
      <c r="G19" s="94">
        <f t="shared" si="1"/>
        <v>6.1961200597633317</v>
      </c>
      <c r="H19" s="110">
        <v>855374</v>
      </c>
      <c r="I19" s="111">
        <v>36</v>
      </c>
      <c r="J19" s="99">
        <f t="shared" si="2"/>
        <v>4.1973598606476523</v>
      </c>
      <c r="K19" s="110">
        <v>857682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</row>
    <row r="20" spans="1:50" s="21" customFormat="1">
      <c r="A20" s="29">
        <v>2</v>
      </c>
      <c r="B20" s="2" t="s">
        <v>53</v>
      </c>
      <c r="C20" s="159">
        <v>16</v>
      </c>
      <c r="D20" s="72">
        <f t="shared" si="0"/>
        <v>3.0272585713988396</v>
      </c>
      <c r="E20" s="108">
        <v>528531</v>
      </c>
      <c r="F20" s="109">
        <v>23</v>
      </c>
      <c r="G20" s="91">
        <f t="shared" si="1"/>
        <v>4.3461911303687275</v>
      </c>
      <c r="H20" s="110">
        <v>529199</v>
      </c>
      <c r="I20" s="111">
        <v>19</v>
      </c>
      <c r="J20" s="98">
        <f t="shared" si="2"/>
        <v>3.5450869759102011</v>
      </c>
      <c r="K20" s="110">
        <v>535953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</row>
    <row r="21" spans="1:50" s="21" customFormat="1">
      <c r="A21" s="29">
        <v>2</v>
      </c>
      <c r="B21" s="34" t="s">
        <v>51</v>
      </c>
      <c r="C21" s="162">
        <v>65</v>
      </c>
      <c r="D21" s="72">
        <f t="shared" si="0"/>
        <v>6.5507354460294982</v>
      </c>
      <c r="E21" s="108">
        <v>992255</v>
      </c>
      <c r="F21" s="120">
        <v>84</v>
      </c>
      <c r="G21" s="91">
        <f t="shared" si="1"/>
        <v>8.4502791610079981</v>
      </c>
      <c r="H21" s="160">
        <v>994050</v>
      </c>
      <c r="I21" s="122">
        <v>98</v>
      </c>
      <c r="J21" s="98">
        <f t="shared" si="2"/>
        <v>9.8482366631762375</v>
      </c>
      <c r="K21" s="121">
        <v>995102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</row>
    <row r="22" spans="1:50" s="21" customFormat="1">
      <c r="A22" s="37">
        <v>2</v>
      </c>
      <c r="B22" s="2" t="s">
        <v>54</v>
      </c>
      <c r="C22" s="159">
        <v>42</v>
      </c>
      <c r="D22" s="72">
        <f t="shared" si="0"/>
        <v>6.9761300084876252</v>
      </c>
      <c r="E22" s="108">
        <v>602053</v>
      </c>
      <c r="F22" s="109">
        <v>32</v>
      </c>
      <c r="G22" s="91">
        <f t="shared" si="1"/>
        <v>5.3098196818422423</v>
      </c>
      <c r="H22" s="110">
        <v>602657</v>
      </c>
      <c r="I22" s="111">
        <v>54</v>
      </c>
      <c r="J22" s="98">
        <f t="shared" si="2"/>
        <v>8.9613615959189303</v>
      </c>
      <c r="K22" s="110">
        <v>602587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</row>
    <row r="23" spans="1:50" s="21" customFormat="1">
      <c r="A23" s="29">
        <v>2</v>
      </c>
      <c r="B23" s="3" t="s">
        <v>52</v>
      </c>
      <c r="C23" s="158">
        <v>6</v>
      </c>
      <c r="D23" s="75">
        <f t="shared" si="0"/>
        <v>1.3010471260953191</v>
      </c>
      <c r="E23" s="103">
        <v>461167</v>
      </c>
      <c r="F23" s="109">
        <v>15</v>
      </c>
      <c r="G23" s="93">
        <f t="shared" si="1"/>
        <v>3.2527800426764744</v>
      </c>
      <c r="H23" s="105">
        <v>461144</v>
      </c>
      <c r="I23" s="106">
        <v>27</v>
      </c>
      <c r="J23" s="140">
        <f t="shared" si="2"/>
        <v>5.8606722842295822</v>
      </c>
      <c r="K23" s="105">
        <v>460698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</row>
    <row r="24" spans="1:50" s="21" customFormat="1">
      <c r="A24" s="32"/>
      <c r="B24" s="16" t="s">
        <v>83</v>
      </c>
      <c r="C24" s="14">
        <f>SUM(C19:C23)</f>
        <v>175</v>
      </c>
      <c r="D24" s="78">
        <f t="shared" si="0"/>
        <v>5.0918422867318229</v>
      </c>
      <c r="E24" s="7">
        <f>SUM(E19:E23)</f>
        <v>3436870</v>
      </c>
      <c r="F24" s="8">
        <f>SUM(F19:F23)</f>
        <v>207</v>
      </c>
      <c r="G24" s="40">
        <f t="shared" si="1"/>
        <v>6.0132046488172284</v>
      </c>
      <c r="H24" s="11">
        <f>SUM(H19:H23)</f>
        <v>3442424</v>
      </c>
      <c r="I24" s="8">
        <f>SUM(I19:I23)</f>
        <v>234</v>
      </c>
      <c r="J24" s="141">
        <f t="shared" si="2"/>
        <v>6.7786358256117722</v>
      </c>
      <c r="K24" s="11">
        <f>SUM(K19:K23)</f>
        <v>3452022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</row>
    <row r="25" spans="1:50" s="21" customFormat="1">
      <c r="A25" s="29">
        <v>3</v>
      </c>
      <c r="B25" s="2" t="s">
        <v>46</v>
      </c>
      <c r="C25" s="159">
        <v>53</v>
      </c>
      <c r="D25" s="73">
        <f t="shared" si="0"/>
        <v>4.941651220121658</v>
      </c>
      <c r="E25" s="108">
        <v>1072516</v>
      </c>
      <c r="F25" s="109">
        <v>62</v>
      </c>
      <c r="G25" s="90">
        <f t="shared" si="1"/>
        <v>5.7768729414066682</v>
      </c>
      <c r="H25" s="110">
        <v>1073245</v>
      </c>
      <c r="I25" s="111">
        <v>40</v>
      </c>
      <c r="J25" s="99">
        <f t="shared" si="2"/>
        <v>3.7280429917917814</v>
      </c>
      <c r="K25" s="110">
        <v>1072949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</row>
    <row r="26" spans="1:50" s="21" customFormat="1">
      <c r="A26" s="29">
        <v>3</v>
      </c>
      <c r="B26" s="2" t="s">
        <v>48</v>
      </c>
      <c r="C26" s="159">
        <v>40</v>
      </c>
      <c r="D26" s="72">
        <f t="shared" si="0"/>
        <v>5.5037136307723635</v>
      </c>
      <c r="E26" s="108">
        <v>726782</v>
      </c>
      <c r="F26" s="109">
        <v>50</v>
      </c>
      <c r="G26" s="91">
        <f t="shared" si="1"/>
        <v>6.8672545952234127</v>
      </c>
      <c r="H26" s="110">
        <v>728093</v>
      </c>
      <c r="I26" s="111">
        <v>35</v>
      </c>
      <c r="J26" s="98">
        <f t="shared" si="2"/>
        <v>4.800596919937016</v>
      </c>
      <c r="K26" s="110">
        <v>729076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</row>
    <row r="27" spans="1:50" s="21" customFormat="1">
      <c r="A27" s="37">
        <v>3</v>
      </c>
      <c r="B27" s="3" t="s">
        <v>8</v>
      </c>
      <c r="C27" s="158">
        <v>19</v>
      </c>
      <c r="D27" s="72">
        <f t="shared" si="0"/>
        <v>5.7020413307964253</v>
      </c>
      <c r="E27" s="123">
        <v>333214</v>
      </c>
      <c r="F27" s="104">
        <v>42</v>
      </c>
      <c r="G27" s="91">
        <f t="shared" si="1"/>
        <v>12.613711103970015</v>
      </c>
      <c r="H27" s="105">
        <v>332971</v>
      </c>
      <c r="I27" s="106">
        <v>22</v>
      </c>
      <c r="J27" s="98">
        <f t="shared" si="2"/>
        <v>6.6160240101525893</v>
      </c>
      <c r="K27" s="105">
        <v>332526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</row>
    <row r="28" spans="1:50" s="21" customFormat="1">
      <c r="A28" s="38">
        <v>3</v>
      </c>
      <c r="B28" s="34" t="s">
        <v>49</v>
      </c>
      <c r="C28" s="162">
        <v>25</v>
      </c>
      <c r="D28" s="72">
        <f t="shared" si="0"/>
        <v>4.5492511022835425</v>
      </c>
      <c r="E28" s="124">
        <v>549541</v>
      </c>
      <c r="F28" s="120">
        <v>28</v>
      </c>
      <c r="G28" s="91">
        <f t="shared" si="1"/>
        <v>5.0990118843398422</v>
      </c>
      <c r="H28" s="121">
        <v>549126</v>
      </c>
      <c r="I28" s="122">
        <v>28</v>
      </c>
      <c r="J28" s="98">
        <f t="shared" si="2"/>
        <v>5.1076342714963001</v>
      </c>
      <c r="K28" s="121">
        <v>548199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</row>
    <row r="29" spans="1:50" s="21" customFormat="1">
      <c r="A29" s="29">
        <v>3</v>
      </c>
      <c r="B29" s="2" t="s">
        <v>47</v>
      </c>
      <c r="C29" s="162">
        <v>13</v>
      </c>
      <c r="D29" s="75">
        <f t="shared" si="0"/>
        <v>3.9574784165215591</v>
      </c>
      <c r="E29" s="124">
        <v>328492</v>
      </c>
      <c r="F29" s="120">
        <v>34</v>
      </c>
      <c r="G29" s="93">
        <f t="shared" si="1"/>
        <v>10.326750536079844</v>
      </c>
      <c r="H29" s="121">
        <v>329242</v>
      </c>
      <c r="I29" s="122">
        <v>15</v>
      </c>
      <c r="J29" s="140">
        <f t="shared" si="2"/>
        <v>4.5474113103214107</v>
      </c>
      <c r="K29" s="121">
        <v>329858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</row>
    <row r="30" spans="1:50" s="21" customFormat="1">
      <c r="A30" s="32"/>
      <c r="B30" s="69" t="s">
        <v>83</v>
      </c>
      <c r="C30" s="14">
        <f>SUM(C25:C29)</f>
        <v>150</v>
      </c>
      <c r="D30" s="78">
        <f t="shared" si="0"/>
        <v>4.9824865597425054</v>
      </c>
      <c r="E30" s="7">
        <f>SUM(E25:E29)</f>
        <v>3010545</v>
      </c>
      <c r="F30" s="8">
        <f>SUM(F25:F29)</f>
        <v>216</v>
      </c>
      <c r="G30" s="40">
        <f t="shared" si="1"/>
        <v>7.1697032240761294</v>
      </c>
      <c r="H30" s="11">
        <f>SUM(H25:H29)</f>
        <v>3012677</v>
      </c>
      <c r="I30" s="8">
        <f>SUM(I25:I29)</f>
        <v>140</v>
      </c>
      <c r="J30" s="141">
        <f t="shared" si="2"/>
        <v>4.6471363018354861</v>
      </c>
      <c r="K30" s="11">
        <f>SUM(K25:K29)</f>
        <v>3012608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</row>
    <row r="31" spans="1:50" s="21" customFormat="1">
      <c r="A31" s="29">
        <v>4</v>
      </c>
      <c r="B31" s="2" t="s">
        <v>5</v>
      </c>
      <c r="C31" s="158">
        <v>10</v>
      </c>
      <c r="D31" s="73">
        <f t="shared" si="0"/>
        <v>1.6049535285705803</v>
      </c>
      <c r="E31" s="125">
        <v>623071</v>
      </c>
      <c r="F31" s="104">
        <v>18</v>
      </c>
      <c r="G31" s="90">
        <f t="shared" si="1"/>
        <v>2.8687453382888255</v>
      </c>
      <c r="H31" s="105">
        <v>627452</v>
      </c>
      <c r="I31" s="106">
        <v>33</v>
      </c>
      <c r="J31" s="99">
        <f t="shared" si="2"/>
        <v>5.2269858190290792</v>
      </c>
      <c r="K31" s="105">
        <v>631339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</row>
    <row r="32" spans="1:50" s="21" customFormat="1">
      <c r="A32" s="38">
        <v>4</v>
      </c>
      <c r="B32" s="34" t="s">
        <v>18</v>
      </c>
      <c r="C32" s="162">
        <v>16</v>
      </c>
      <c r="D32" s="72">
        <f t="shared" si="0"/>
        <v>6.2867875301569338</v>
      </c>
      <c r="E32" s="126">
        <v>254502</v>
      </c>
      <c r="F32" s="120">
        <v>17</v>
      </c>
      <c r="G32" s="91">
        <f t="shared" si="1"/>
        <v>6.650262685376072</v>
      </c>
      <c r="H32" s="121">
        <v>255629</v>
      </c>
      <c r="I32" s="122">
        <v>31</v>
      </c>
      <c r="J32" s="98">
        <f t="shared" si="2"/>
        <v>12.076730088978231</v>
      </c>
      <c r="K32" s="121">
        <v>256692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</row>
    <row r="33" spans="1:50" s="21" customFormat="1">
      <c r="A33" s="29">
        <v>4</v>
      </c>
      <c r="B33" s="2" t="s">
        <v>6</v>
      </c>
      <c r="C33" s="159">
        <v>60</v>
      </c>
      <c r="D33" s="72">
        <f t="shared" si="0"/>
        <v>7.9250501589632973</v>
      </c>
      <c r="E33" s="127">
        <v>757093</v>
      </c>
      <c r="F33" s="109">
        <v>58</v>
      </c>
      <c r="G33" s="91">
        <f t="shared" si="1"/>
        <v>7.6515636234111462</v>
      </c>
      <c r="H33" s="110">
        <v>758015</v>
      </c>
      <c r="I33" s="111">
        <v>71</v>
      </c>
      <c r="J33" s="98">
        <f t="shared" si="2"/>
        <v>9.3644320406020665</v>
      </c>
      <c r="K33" s="110">
        <v>758188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</row>
    <row r="34" spans="1:50" s="21" customFormat="1">
      <c r="A34" s="29">
        <v>4</v>
      </c>
      <c r="B34" s="2" t="s">
        <v>7</v>
      </c>
      <c r="C34" s="163">
        <v>11</v>
      </c>
      <c r="D34" s="72">
        <f t="shared" si="0"/>
        <v>5.1545908660649857</v>
      </c>
      <c r="E34" s="129">
        <v>213402</v>
      </c>
      <c r="F34" s="109">
        <v>15</v>
      </c>
      <c r="G34" s="91">
        <f t="shared" si="1"/>
        <v>7.0438077885730657</v>
      </c>
      <c r="H34" s="110">
        <v>212953</v>
      </c>
      <c r="I34" s="111">
        <v>14</v>
      </c>
      <c r="J34" s="98">
        <f t="shared" si="2"/>
        <v>6.5905924001054492</v>
      </c>
      <c r="K34" s="110">
        <v>212424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</row>
    <row r="35" spans="1:50" s="21" customFormat="1">
      <c r="A35" s="29">
        <v>4</v>
      </c>
      <c r="B35" s="2" t="s">
        <v>4</v>
      </c>
      <c r="C35" s="159">
        <v>26</v>
      </c>
      <c r="D35" s="72">
        <f t="shared" si="0"/>
        <v>9.1558322651529025</v>
      </c>
      <c r="E35" s="130">
        <v>283972</v>
      </c>
      <c r="F35" s="109">
        <v>11</v>
      </c>
      <c r="G35" s="91">
        <f t="shared" si="1"/>
        <v>3.8758733928338622</v>
      </c>
      <c r="H35" s="110">
        <v>283807</v>
      </c>
      <c r="I35" s="111">
        <v>28</v>
      </c>
      <c r="J35" s="98">
        <f t="shared" si="2"/>
        <v>9.8713202890886649</v>
      </c>
      <c r="K35" s="110">
        <v>283650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</row>
    <row r="36" spans="1:50" s="21" customFormat="1">
      <c r="A36" s="37">
        <v>4</v>
      </c>
      <c r="B36" s="39" t="s">
        <v>1</v>
      </c>
      <c r="C36" s="158">
        <v>59</v>
      </c>
      <c r="D36" s="72">
        <f t="shared" si="0"/>
        <v>5.2113235878637987</v>
      </c>
      <c r="E36" s="131">
        <v>1132150</v>
      </c>
      <c r="F36" s="104">
        <v>57</v>
      </c>
      <c r="G36" s="91">
        <f t="shared" si="1"/>
        <v>4.9609520850359408</v>
      </c>
      <c r="H36" s="105">
        <v>1148973</v>
      </c>
      <c r="I36" s="106">
        <v>75</v>
      </c>
      <c r="J36" s="98">
        <f t="shared" si="2"/>
        <v>6.4373814448917228</v>
      </c>
      <c r="K36" s="105">
        <v>1165070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</row>
    <row r="37" spans="1:50" s="21" customFormat="1">
      <c r="A37" s="29">
        <v>4</v>
      </c>
      <c r="B37" s="2" t="s">
        <v>2</v>
      </c>
      <c r="C37" s="159">
        <v>50</v>
      </c>
      <c r="D37" s="72">
        <f t="shared" si="0"/>
        <v>4.8906116883663104</v>
      </c>
      <c r="E37" s="130">
        <v>1022367</v>
      </c>
      <c r="F37" s="109">
        <v>55</v>
      </c>
      <c r="G37" s="91">
        <f t="shared" si="1"/>
        <v>5.2707336286221915</v>
      </c>
      <c r="H37" s="110">
        <v>1043498</v>
      </c>
      <c r="I37" s="111">
        <v>63</v>
      </c>
      <c r="J37" s="98">
        <f t="shared" si="2"/>
        <v>5.9232348760069495</v>
      </c>
      <c r="K37" s="110">
        <v>1063608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</row>
    <row r="38" spans="1:50" s="21" customFormat="1">
      <c r="A38" s="29">
        <v>4</v>
      </c>
      <c r="B38" s="2" t="s">
        <v>3</v>
      </c>
      <c r="C38" s="159">
        <v>24</v>
      </c>
      <c r="D38" s="75">
        <f t="shared" si="0"/>
        <v>3.0357420681751774</v>
      </c>
      <c r="E38" s="130">
        <v>790581</v>
      </c>
      <c r="F38" s="109">
        <v>17</v>
      </c>
      <c r="G38" s="93">
        <f t="shared" si="1"/>
        <v>2.1363762032824791</v>
      </c>
      <c r="H38" s="110">
        <v>795740</v>
      </c>
      <c r="I38" s="111">
        <v>35</v>
      </c>
      <c r="J38" s="140">
        <f t="shared" si="2"/>
        <v>4.3707112395961465</v>
      </c>
      <c r="K38" s="110">
        <v>800785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1:50" s="21" customFormat="1">
      <c r="A39" s="32"/>
      <c r="B39" s="16" t="s">
        <v>83</v>
      </c>
      <c r="C39" s="14">
        <f>SUM(C31:C38)</f>
        <v>256</v>
      </c>
      <c r="D39" s="82">
        <f t="shared" si="0"/>
        <v>5.0422107888341818</v>
      </c>
      <c r="E39" s="41">
        <f>SUM(E31:E38)</f>
        <v>5077138</v>
      </c>
      <c r="F39" s="8">
        <f>SUM(F31:F38)</f>
        <v>248</v>
      </c>
      <c r="G39" s="40">
        <f t="shared" si="1"/>
        <v>4.8380171386757134</v>
      </c>
      <c r="H39" s="11">
        <f>SUM(H31:H38)</f>
        <v>5126067</v>
      </c>
      <c r="I39" s="8">
        <f>SUM(I31:I38)</f>
        <v>350</v>
      </c>
      <c r="J39" s="141">
        <f t="shared" si="2"/>
        <v>6.7675273156738252</v>
      </c>
      <c r="K39" s="11">
        <f>SUM(K31:K38)</f>
        <v>5171756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s="21" customFormat="1">
      <c r="A40" s="37">
        <v>5</v>
      </c>
      <c r="B40" s="3" t="s">
        <v>19</v>
      </c>
      <c r="C40" s="158">
        <v>50</v>
      </c>
      <c r="D40" s="74">
        <f t="shared" si="0"/>
        <v>5.9195556071214623</v>
      </c>
      <c r="E40" s="131">
        <v>844658</v>
      </c>
      <c r="F40" s="104">
        <v>69</v>
      </c>
      <c r="G40" s="90">
        <f t="shared" si="1"/>
        <v>8.1329849115449484</v>
      </c>
      <c r="H40" s="105">
        <v>848397</v>
      </c>
      <c r="I40" s="106">
        <v>57</v>
      </c>
      <c r="J40" s="99">
        <f t="shared" si="2"/>
        <v>6.6925759372541656</v>
      </c>
      <c r="K40" s="105">
        <v>851690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s="21" customFormat="1">
      <c r="A41" s="29">
        <v>5</v>
      </c>
      <c r="B41" s="2" t="s">
        <v>21</v>
      </c>
      <c r="C41" s="159">
        <v>39</v>
      </c>
      <c r="D41" s="72">
        <f t="shared" si="0"/>
        <v>4.6506580681166385</v>
      </c>
      <c r="E41" s="130">
        <v>838591</v>
      </c>
      <c r="F41" s="109">
        <v>36</v>
      </c>
      <c r="G41" s="91">
        <f t="shared" si="1"/>
        <v>4.282782619040538</v>
      </c>
      <c r="H41" s="110">
        <v>840575</v>
      </c>
      <c r="I41" s="111">
        <v>33</v>
      </c>
      <c r="J41" s="98">
        <f t="shared" si="2"/>
        <v>3.9028313267261159</v>
      </c>
      <c r="K41" s="110">
        <v>845540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s="21" customFormat="1">
      <c r="A42" s="29">
        <v>5</v>
      </c>
      <c r="B42" s="2" t="s">
        <v>20</v>
      </c>
      <c r="C42" s="159">
        <v>38</v>
      </c>
      <c r="D42" s="72">
        <f t="shared" si="0"/>
        <v>4.3661097961716111</v>
      </c>
      <c r="E42" s="130">
        <v>870340</v>
      </c>
      <c r="F42" s="109">
        <v>44</v>
      </c>
      <c r="G42" s="91">
        <f t="shared" si="1"/>
        <v>5.0091074681238617</v>
      </c>
      <c r="H42" s="110">
        <v>878400</v>
      </c>
      <c r="I42" s="111">
        <v>66</v>
      </c>
      <c r="J42" s="98">
        <f t="shared" si="2"/>
        <v>7.4439336452266343</v>
      </c>
      <c r="K42" s="110">
        <v>886628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s="21" customFormat="1">
      <c r="A43" s="29">
        <v>5</v>
      </c>
      <c r="B43" s="2" t="s">
        <v>22</v>
      </c>
      <c r="C43" s="159">
        <v>23</v>
      </c>
      <c r="D43" s="72">
        <f t="shared" si="0"/>
        <v>4.920038675782286</v>
      </c>
      <c r="E43" s="130">
        <v>467476</v>
      </c>
      <c r="F43" s="109">
        <v>19</v>
      </c>
      <c r="G43" s="91">
        <f t="shared" si="1"/>
        <v>4.0427166204591245</v>
      </c>
      <c r="H43" s="110">
        <v>469981</v>
      </c>
      <c r="I43" s="111">
        <v>26</v>
      </c>
      <c r="J43" s="98">
        <f t="shared" si="2"/>
        <v>5.5010272110426772</v>
      </c>
      <c r="K43" s="110">
        <v>472639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</row>
    <row r="44" spans="1:50" s="21" customFormat="1">
      <c r="A44" s="38">
        <v>5</v>
      </c>
      <c r="B44" s="34" t="s">
        <v>23</v>
      </c>
      <c r="C44" s="162">
        <v>14</v>
      </c>
      <c r="D44" s="72">
        <f t="shared" si="0"/>
        <v>2.7194551765800519</v>
      </c>
      <c r="E44" s="126">
        <v>514809</v>
      </c>
      <c r="F44" s="120">
        <v>10</v>
      </c>
      <c r="G44" s="91">
        <f t="shared" si="1"/>
        <v>1.9280416302748808</v>
      </c>
      <c r="H44" s="121">
        <v>518661</v>
      </c>
      <c r="I44" s="122">
        <v>10</v>
      </c>
      <c r="J44" s="98">
        <f t="shared" si="2"/>
        <v>1.913183556569968</v>
      </c>
      <c r="K44" s="121">
        <v>522689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s="21" customFormat="1">
      <c r="A45" s="29">
        <v>5</v>
      </c>
      <c r="B45" s="2" t="s">
        <v>25</v>
      </c>
      <c r="C45" s="159">
        <v>6</v>
      </c>
      <c r="D45" s="72">
        <f t="shared" si="0"/>
        <v>3.0917635419243137</v>
      </c>
      <c r="E45" s="132">
        <v>194064</v>
      </c>
      <c r="F45" s="109">
        <v>9</v>
      </c>
      <c r="G45" s="91">
        <f t="shared" si="1"/>
        <v>4.6372868780238976</v>
      </c>
      <c r="H45" s="110">
        <v>194079</v>
      </c>
      <c r="I45" s="111">
        <v>11</v>
      </c>
      <c r="J45" s="98">
        <f t="shared" si="2"/>
        <v>5.6656348343831926</v>
      </c>
      <c r="K45" s="110">
        <v>194153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</row>
    <row r="46" spans="1:50" s="21" customFormat="1">
      <c r="A46" s="29">
        <v>5</v>
      </c>
      <c r="B46" s="2" t="s">
        <v>24</v>
      </c>
      <c r="C46" s="159">
        <v>9</v>
      </c>
      <c r="D46" s="72">
        <f t="shared" si="0"/>
        <v>1.7858701950170253</v>
      </c>
      <c r="E46" s="130">
        <v>503956</v>
      </c>
      <c r="F46" s="109">
        <v>25</v>
      </c>
      <c r="G46" s="91">
        <f t="shared" si="1"/>
        <v>4.8625361043305748</v>
      </c>
      <c r="H46" s="110">
        <v>514135</v>
      </c>
      <c r="I46" s="111">
        <v>28</v>
      </c>
      <c r="J46" s="98">
        <f t="shared" si="2"/>
        <v>5.3265153936294878</v>
      </c>
      <c r="K46" s="110">
        <v>525672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</row>
    <row r="47" spans="1:50" s="21" customFormat="1">
      <c r="A47" s="29">
        <v>5</v>
      </c>
      <c r="B47" s="2" t="s">
        <v>9</v>
      </c>
      <c r="C47" s="159">
        <v>63</v>
      </c>
      <c r="D47" s="75">
        <f t="shared" si="0"/>
        <v>7.4452156217168666</v>
      </c>
      <c r="E47" s="130">
        <v>846181</v>
      </c>
      <c r="F47" s="109">
        <v>73</v>
      </c>
      <c r="G47" s="93">
        <f t="shared" si="1"/>
        <v>8.611669165623633</v>
      </c>
      <c r="H47" s="110">
        <v>847687</v>
      </c>
      <c r="I47" s="111">
        <v>77</v>
      </c>
      <c r="J47" s="140">
        <f t="shared" si="2"/>
        <v>9.0742069791257887</v>
      </c>
      <c r="K47" s="110">
        <v>848559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</row>
    <row r="48" spans="1:50" s="21" customFormat="1">
      <c r="A48" s="32"/>
      <c r="B48" s="16" t="s">
        <v>83</v>
      </c>
      <c r="C48" s="14">
        <f>SUM(C40:C47)</f>
        <v>242</v>
      </c>
      <c r="D48" s="10">
        <f t="shared" si="0"/>
        <v>4.763709197206734</v>
      </c>
      <c r="E48" s="12">
        <f>SUM(E40:E47)</f>
        <v>5080075</v>
      </c>
      <c r="F48" s="8">
        <f>SUM(F40:F47)</f>
        <v>285</v>
      </c>
      <c r="G48" s="40">
        <f t="shared" si="1"/>
        <v>5.5752100729374412</v>
      </c>
      <c r="H48" s="11">
        <f>SUM(H40:H47)</f>
        <v>5111915</v>
      </c>
      <c r="I48" s="8">
        <f>SUM(I40:I47)</f>
        <v>308</v>
      </c>
      <c r="J48" s="141">
        <f t="shared" si="2"/>
        <v>5.983405762330575</v>
      </c>
      <c r="K48" s="11">
        <f>SUM(K40:K47)</f>
        <v>5147570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</row>
    <row r="49" spans="1:50" s="21" customFormat="1">
      <c r="A49" s="29">
        <v>6</v>
      </c>
      <c r="B49" s="2" t="s">
        <v>10</v>
      </c>
      <c r="C49" s="159">
        <v>58</v>
      </c>
      <c r="D49" s="74">
        <f t="shared" si="0"/>
        <v>4.2920709908541888</v>
      </c>
      <c r="E49" s="130">
        <v>1351329</v>
      </c>
      <c r="F49" s="109">
        <v>78</v>
      </c>
      <c r="G49" s="90">
        <f t="shared" si="1"/>
        <v>5.6637558834079549</v>
      </c>
      <c r="H49" s="110">
        <v>1377178</v>
      </c>
      <c r="I49" s="111">
        <v>100</v>
      </c>
      <c r="J49" s="99">
        <f t="shared" si="2"/>
        <v>7.1129370810924621</v>
      </c>
      <c r="K49" s="110">
        <v>1405889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</row>
    <row r="50" spans="1:50" s="21" customFormat="1">
      <c r="A50" s="29">
        <v>6</v>
      </c>
      <c r="B50" s="2" t="s">
        <v>15</v>
      </c>
      <c r="C50" s="159">
        <v>21</v>
      </c>
      <c r="D50" s="72">
        <f t="shared" si="0"/>
        <v>4.04364829502458</v>
      </c>
      <c r="E50" s="130">
        <v>519333</v>
      </c>
      <c r="F50" s="109">
        <v>33</v>
      </c>
      <c r="G50" s="91">
        <f t="shared" si="1"/>
        <v>6.3093171406939481</v>
      </c>
      <c r="H50" s="110">
        <v>523036</v>
      </c>
      <c r="I50" s="111">
        <v>37</v>
      </c>
      <c r="J50" s="98">
        <f t="shared" si="2"/>
        <v>7.0368292427801178</v>
      </c>
      <c r="K50" s="110">
        <v>525805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</row>
    <row r="51" spans="1:50" s="21" customFormat="1">
      <c r="A51" s="29">
        <v>6</v>
      </c>
      <c r="B51" s="2" t="s">
        <v>11</v>
      </c>
      <c r="C51" s="159">
        <v>34</v>
      </c>
      <c r="D51" s="72">
        <f t="shared" si="0"/>
        <v>4.9813565405943931</v>
      </c>
      <c r="E51" s="130">
        <v>682545</v>
      </c>
      <c r="F51" s="109">
        <v>60</v>
      </c>
      <c r="G51" s="91">
        <f t="shared" si="1"/>
        <v>8.7212724917983699</v>
      </c>
      <c r="H51" s="110">
        <v>687973</v>
      </c>
      <c r="I51" s="111">
        <v>65</v>
      </c>
      <c r="J51" s="98">
        <f t="shared" si="2"/>
        <v>9.3815129349413731</v>
      </c>
      <c r="K51" s="110">
        <v>692852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</row>
    <row r="52" spans="1:50" s="21" customFormat="1">
      <c r="A52" s="29">
        <v>6</v>
      </c>
      <c r="B52" s="2" t="s">
        <v>14</v>
      </c>
      <c r="C52" s="159">
        <v>5</v>
      </c>
      <c r="D52" s="72">
        <f t="shared" si="0"/>
        <v>2.2478577915246771</v>
      </c>
      <c r="E52" s="130">
        <v>222434</v>
      </c>
      <c r="F52" s="109">
        <v>10</v>
      </c>
      <c r="G52" s="91">
        <f t="shared" si="1"/>
        <v>4.4756146137768367</v>
      </c>
      <c r="H52" s="110">
        <v>223433</v>
      </c>
      <c r="I52" s="111">
        <v>7</v>
      </c>
      <c r="J52" s="98">
        <f t="shared" si="2"/>
        <v>3.1198466818202077</v>
      </c>
      <c r="K52" s="110">
        <v>224370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</row>
    <row r="53" spans="1:50" s="21" customFormat="1">
      <c r="A53" s="29">
        <v>6</v>
      </c>
      <c r="B53" s="2" t="s">
        <v>12</v>
      </c>
      <c r="C53" s="159">
        <v>11</v>
      </c>
      <c r="D53" s="72">
        <f t="shared" si="0"/>
        <v>2.3319362915005164</v>
      </c>
      <c r="E53" s="130">
        <v>471711</v>
      </c>
      <c r="F53" s="109">
        <v>20</v>
      </c>
      <c r="G53" s="91">
        <f t="shared" si="1"/>
        <v>4.2108011259682208</v>
      </c>
      <c r="H53" s="110">
        <v>474969</v>
      </c>
      <c r="I53" s="111">
        <v>20</v>
      </c>
      <c r="J53" s="98">
        <f t="shared" si="2"/>
        <v>4.1863775275254325</v>
      </c>
      <c r="K53" s="110">
        <v>477740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</row>
    <row r="54" spans="1:50" s="21" customFormat="1">
      <c r="A54" s="29">
        <v>6</v>
      </c>
      <c r="B54" s="2" t="s">
        <v>16</v>
      </c>
      <c r="C54" s="159">
        <v>33</v>
      </c>
      <c r="D54" s="72">
        <f t="shared" si="0"/>
        <v>5.1281573132185247</v>
      </c>
      <c r="E54" s="130">
        <v>643506</v>
      </c>
      <c r="F54" s="109">
        <v>21</v>
      </c>
      <c r="G54" s="91">
        <f t="shared" si="1"/>
        <v>3.2048934144018753</v>
      </c>
      <c r="H54" s="110">
        <v>655248</v>
      </c>
      <c r="I54" s="111">
        <v>29</v>
      </c>
      <c r="J54" s="98">
        <f t="shared" si="2"/>
        <v>4.3425720305417581</v>
      </c>
      <c r="K54" s="110">
        <v>667807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</row>
    <row r="55" spans="1:50" s="21" customFormat="1">
      <c r="A55" s="29">
        <v>6</v>
      </c>
      <c r="B55" s="2" t="s">
        <v>13</v>
      </c>
      <c r="C55" s="159">
        <v>24</v>
      </c>
      <c r="D55" s="72">
        <f t="shared" si="0"/>
        <v>4.3878172254734729</v>
      </c>
      <c r="E55" s="130">
        <v>546969</v>
      </c>
      <c r="F55" s="109">
        <v>19</v>
      </c>
      <c r="G55" s="91">
        <f t="shared" si="1"/>
        <v>3.4568080925696818</v>
      </c>
      <c r="H55" s="110">
        <v>549640</v>
      </c>
      <c r="I55" s="111">
        <v>15</v>
      </c>
      <c r="J55" s="98">
        <f t="shared" si="2"/>
        <v>2.7195492075233609</v>
      </c>
      <c r="K55" s="110">
        <v>551562</v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</row>
    <row r="56" spans="1:50" s="21" customFormat="1">
      <c r="A56" s="38">
        <v>6</v>
      </c>
      <c r="B56" s="34" t="s">
        <v>17</v>
      </c>
      <c r="C56" s="162">
        <v>51</v>
      </c>
      <c r="D56" s="75">
        <f t="shared" si="0"/>
        <v>4.2035438347199534</v>
      </c>
      <c r="E56" s="133">
        <v>1213262</v>
      </c>
      <c r="F56" s="134">
        <v>92</v>
      </c>
      <c r="G56" s="93">
        <f t="shared" si="1"/>
        <v>7.4647634765350839</v>
      </c>
      <c r="H56" s="135">
        <v>1232457</v>
      </c>
      <c r="I56" s="136">
        <v>63</v>
      </c>
      <c r="J56" s="140">
        <f t="shared" si="2"/>
        <v>5.0336777008077851</v>
      </c>
      <c r="K56" s="135">
        <v>1251570</v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</row>
    <row r="57" spans="1:50" s="21" customFormat="1">
      <c r="A57" s="32"/>
      <c r="B57" s="16" t="s">
        <v>83</v>
      </c>
      <c r="C57" s="14">
        <f>SUM(C49:C56)</f>
        <v>237</v>
      </c>
      <c r="D57" s="78">
        <f t="shared" si="0"/>
        <v>4.1938819225816477</v>
      </c>
      <c r="E57" s="12">
        <f>SUM(E49:E56)</f>
        <v>5651089</v>
      </c>
      <c r="F57" s="8">
        <f>SUM(F49:F56)</f>
        <v>333</v>
      </c>
      <c r="G57" s="40">
        <f t="shared" si="1"/>
        <v>5.8176771430278542</v>
      </c>
      <c r="H57" s="11">
        <f>SUM(H49:H56)</f>
        <v>5723934</v>
      </c>
      <c r="I57" s="8">
        <f>SUM(I49:I56)</f>
        <v>336</v>
      </c>
      <c r="J57" s="141">
        <f t="shared" si="2"/>
        <v>5.7955065850581144</v>
      </c>
      <c r="K57" s="11">
        <f>SUM(K49:K56)</f>
        <v>5797595</v>
      </c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</row>
    <row r="58" spans="1:50" s="21" customFormat="1">
      <c r="A58" s="37">
        <v>7</v>
      </c>
      <c r="B58" s="3" t="s">
        <v>30</v>
      </c>
      <c r="C58" s="158">
        <v>344</v>
      </c>
      <c r="D58" s="73">
        <f t="shared" si="0"/>
        <v>19.43018716805587</v>
      </c>
      <c r="E58" s="131">
        <v>1770441</v>
      </c>
      <c r="F58" s="104">
        <v>366</v>
      </c>
      <c r="G58" s="90">
        <f t="shared" si="1"/>
        <v>20.582194939254407</v>
      </c>
      <c r="H58" s="105">
        <v>1778236</v>
      </c>
      <c r="I58" s="106">
        <v>406</v>
      </c>
      <c r="J58" s="99">
        <f t="shared" si="2"/>
        <v>22.734246734891805</v>
      </c>
      <c r="K58" s="105">
        <v>1785852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</row>
    <row r="59" spans="1:50" s="21" customFormat="1">
      <c r="A59" s="38">
        <v>7</v>
      </c>
      <c r="B59" s="34" t="s">
        <v>44</v>
      </c>
      <c r="C59" s="162">
        <v>219</v>
      </c>
      <c r="D59" s="72">
        <f t="shared" si="0"/>
        <v>22.270356020622959</v>
      </c>
      <c r="E59" s="137">
        <v>983370</v>
      </c>
      <c r="F59" s="120">
        <v>260</v>
      </c>
      <c r="G59" s="91">
        <f t="shared" si="1"/>
        <v>26.407815900958504</v>
      </c>
      <c r="H59" s="121">
        <v>984557</v>
      </c>
      <c r="I59" s="122">
        <v>284</v>
      </c>
      <c r="J59" s="98">
        <f t="shared" si="2"/>
        <v>28.84803889203215</v>
      </c>
      <c r="K59" s="121">
        <v>984469</v>
      </c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</row>
    <row r="60" spans="1:50" s="21" customFormat="1">
      <c r="A60" s="29">
        <v>7</v>
      </c>
      <c r="B60" s="2" t="s">
        <v>35</v>
      </c>
      <c r="C60" s="159">
        <v>194</v>
      </c>
      <c r="D60" s="72">
        <f t="shared" si="0"/>
        <v>20.584821134881508</v>
      </c>
      <c r="E60" s="127">
        <v>942442</v>
      </c>
      <c r="F60" s="109">
        <v>159</v>
      </c>
      <c r="G60" s="91">
        <f t="shared" si="1"/>
        <v>16.729850788670419</v>
      </c>
      <c r="H60" s="110">
        <v>950397</v>
      </c>
      <c r="I60" s="111">
        <v>194</v>
      </c>
      <c r="J60" s="98">
        <f t="shared" si="2"/>
        <v>20.248070171044006</v>
      </c>
      <c r="K60" s="110">
        <v>958116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</row>
    <row r="61" spans="1:50" s="21" customFormat="1">
      <c r="A61" s="29">
        <v>7</v>
      </c>
      <c r="B61" s="2" t="s">
        <v>36</v>
      </c>
      <c r="C61" s="159">
        <v>274</v>
      </c>
      <c r="D61" s="75">
        <f t="shared" si="0"/>
        <v>20.967023616214703</v>
      </c>
      <c r="E61" s="130">
        <v>1306814</v>
      </c>
      <c r="F61" s="109">
        <v>274</v>
      </c>
      <c r="G61" s="93">
        <f t="shared" si="1"/>
        <v>20.935767689386559</v>
      </c>
      <c r="H61" s="110">
        <v>1308765</v>
      </c>
      <c r="I61" s="111">
        <v>258</v>
      </c>
      <c r="J61" s="140">
        <f t="shared" si="2"/>
        <v>19.715154229053415</v>
      </c>
      <c r="K61" s="110">
        <v>1308638</v>
      </c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</row>
    <row r="62" spans="1:50" s="21" customFormat="1">
      <c r="A62" s="32"/>
      <c r="B62" s="16" t="s">
        <v>83</v>
      </c>
      <c r="C62" s="14">
        <f>SUM(C58:C61)</f>
        <v>1031</v>
      </c>
      <c r="D62" s="10">
        <f t="shared" si="0"/>
        <v>20.607359445715996</v>
      </c>
      <c r="E62" s="13">
        <f>SUM(E58:E61)</f>
        <v>5003067</v>
      </c>
      <c r="F62" s="8">
        <f>SUM(F58:F61)</f>
        <v>1059</v>
      </c>
      <c r="G62" s="40">
        <f t="shared" si="1"/>
        <v>21.087405203750333</v>
      </c>
      <c r="H62" s="11">
        <f>SUM(H58:H61)</f>
        <v>5021955</v>
      </c>
      <c r="I62" s="8">
        <f>SUM(I58:I61)</f>
        <v>1142</v>
      </c>
      <c r="J62" s="141">
        <f t="shared" si="2"/>
        <v>22.671887950844489</v>
      </c>
      <c r="K62" s="11">
        <f>SUM(K58:K61)</f>
        <v>5037075</v>
      </c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</row>
    <row r="63" spans="1:50" s="21" customFormat="1">
      <c r="A63" s="29">
        <v>8</v>
      </c>
      <c r="B63" s="2" t="s">
        <v>33</v>
      </c>
      <c r="C63" s="159">
        <v>222</v>
      </c>
      <c r="D63" s="74">
        <f t="shared" si="0"/>
        <v>14.297647392965686</v>
      </c>
      <c r="E63" s="130">
        <v>1552703</v>
      </c>
      <c r="F63" s="109">
        <v>331</v>
      </c>
      <c r="G63" s="90">
        <f t="shared" si="1"/>
        <v>21.209369799779704</v>
      </c>
      <c r="H63" s="110">
        <v>1560631</v>
      </c>
      <c r="I63" s="111">
        <v>300</v>
      </c>
      <c r="J63" s="99">
        <f t="shared" si="2"/>
        <v>19.143250217594943</v>
      </c>
      <c r="K63" s="110">
        <v>1567132</v>
      </c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</row>
    <row r="64" spans="1:50" s="21" customFormat="1">
      <c r="A64" s="37">
        <v>8</v>
      </c>
      <c r="B64" s="3" t="s">
        <v>39</v>
      </c>
      <c r="C64" s="158">
        <v>39</v>
      </c>
      <c r="D64" s="72">
        <f t="shared" si="0"/>
        <v>9.509319132750095</v>
      </c>
      <c r="E64" s="138">
        <v>410124</v>
      </c>
      <c r="F64" s="104">
        <v>48</v>
      </c>
      <c r="G64" s="91">
        <f t="shared" si="1"/>
        <v>11.582312843095856</v>
      </c>
      <c r="H64" s="105">
        <v>414425</v>
      </c>
      <c r="I64" s="106">
        <v>75</v>
      </c>
      <c r="J64" s="98">
        <f t="shared" si="2"/>
        <v>17.968332610607067</v>
      </c>
      <c r="K64" s="105">
        <v>417401</v>
      </c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</row>
    <row r="65" spans="1:50" s="21" customFormat="1">
      <c r="A65" s="29">
        <v>8</v>
      </c>
      <c r="B65" s="2" t="s">
        <v>31</v>
      </c>
      <c r="C65" s="159">
        <v>68</v>
      </c>
      <c r="D65" s="72">
        <f t="shared" si="0"/>
        <v>10.839175330036948</v>
      </c>
      <c r="E65" s="130">
        <v>627354</v>
      </c>
      <c r="F65" s="109">
        <v>73</v>
      </c>
      <c r="G65" s="91">
        <f t="shared" si="1"/>
        <v>11.568993196481124</v>
      </c>
      <c r="H65" s="110">
        <v>630997</v>
      </c>
      <c r="I65" s="111">
        <v>68</v>
      </c>
      <c r="J65" s="98">
        <f t="shared" si="2"/>
        <v>10.736406998242703</v>
      </c>
      <c r="K65" s="110">
        <v>633359</v>
      </c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</row>
    <row r="66" spans="1:50" s="21" customFormat="1">
      <c r="A66" s="29">
        <v>8</v>
      </c>
      <c r="B66" s="2" t="s">
        <v>32</v>
      </c>
      <c r="C66" s="159">
        <v>80</v>
      </c>
      <c r="D66" s="72">
        <f t="shared" si="0"/>
        <v>15.650829983077539</v>
      </c>
      <c r="E66" s="130">
        <v>511155</v>
      </c>
      <c r="F66" s="109">
        <v>97</v>
      </c>
      <c r="G66" s="91">
        <f t="shared" si="1"/>
        <v>18.882947141374874</v>
      </c>
      <c r="H66" s="110">
        <v>513691</v>
      </c>
      <c r="I66" s="111">
        <v>122</v>
      </c>
      <c r="J66" s="98">
        <f t="shared" si="2"/>
        <v>23.638738078906883</v>
      </c>
      <c r="K66" s="110">
        <v>516102</v>
      </c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</row>
    <row r="67" spans="1:50" s="21" customFormat="1">
      <c r="A67" s="29">
        <v>8</v>
      </c>
      <c r="B67" s="2" t="s">
        <v>34</v>
      </c>
      <c r="C67" s="159">
        <v>63</v>
      </c>
      <c r="D67" s="72">
        <f t="shared" si="0"/>
        <v>12.504689258471927</v>
      </c>
      <c r="E67" s="130">
        <v>503811</v>
      </c>
      <c r="F67" s="109">
        <v>93</v>
      </c>
      <c r="G67" s="91">
        <f t="shared" si="1"/>
        <v>18.375669822803218</v>
      </c>
      <c r="H67" s="110">
        <v>506104</v>
      </c>
      <c r="I67" s="111">
        <v>84</v>
      </c>
      <c r="J67" s="98">
        <f t="shared" si="2"/>
        <v>16.535400520865117</v>
      </c>
      <c r="K67" s="110">
        <v>508001</v>
      </c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</row>
    <row r="68" spans="1:50" s="21" customFormat="1">
      <c r="A68" s="29">
        <v>8</v>
      </c>
      <c r="B68" s="2" t="s">
        <v>45</v>
      </c>
      <c r="C68" s="159">
        <v>172</v>
      </c>
      <c r="D68" s="72">
        <f t="shared" si="0"/>
        <v>15.271743811170214</v>
      </c>
      <c r="E68" s="127">
        <v>1126263</v>
      </c>
      <c r="F68" s="109">
        <v>152</v>
      </c>
      <c r="G68" s="91">
        <f t="shared" si="1"/>
        <v>13.430539810505687</v>
      </c>
      <c r="H68" s="110">
        <v>1131749</v>
      </c>
      <c r="I68" s="111">
        <v>263</v>
      </c>
      <c r="J68" s="98">
        <f t="shared" si="2"/>
        <v>23.141915376262908</v>
      </c>
      <c r="K68" s="110">
        <v>1136466</v>
      </c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</row>
    <row r="69" spans="1:50" s="21" customFormat="1">
      <c r="A69" s="38">
        <v>8</v>
      </c>
      <c r="B69" s="34" t="s">
        <v>40</v>
      </c>
      <c r="C69" s="162">
        <v>83</v>
      </c>
      <c r="D69" s="76">
        <f t="shared" si="0"/>
        <v>11.747072785146038</v>
      </c>
      <c r="E69" s="126">
        <v>706559</v>
      </c>
      <c r="F69" s="120">
        <v>81</v>
      </c>
      <c r="G69" s="93">
        <f t="shared" si="1"/>
        <v>11.414801192212568</v>
      </c>
      <c r="H69" s="121">
        <v>709605</v>
      </c>
      <c r="I69" s="122">
        <v>117</v>
      </c>
      <c r="J69" s="140">
        <f t="shared" si="2"/>
        <v>16.430276646538406</v>
      </c>
      <c r="K69" s="121">
        <v>712100</v>
      </c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</row>
    <row r="70" spans="1:50" s="21" customFormat="1">
      <c r="A70" s="32"/>
      <c r="B70" s="16" t="s">
        <v>83</v>
      </c>
      <c r="C70" s="14">
        <f>SUM(C63:C69)</f>
        <v>727</v>
      </c>
      <c r="D70" s="10">
        <f t="shared" si="0"/>
        <v>13.368961831154241</v>
      </c>
      <c r="E70" s="12">
        <f>SUM(E63:E69)</f>
        <v>5437969</v>
      </c>
      <c r="F70" s="8">
        <f>SUM(F63:F69)</f>
        <v>875</v>
      </c>
      <c r="G70" s="40">
        <f t="shared" si="1"/>
        <v>16.004530288070569</v>
      </c>
      <c r="H70" s="11">
        <f>SUM(H63:H69)</f>
        <v>5467202</v>
      </c>
      <c r="I70" s="8">
        <f>SUM(I63:I69)</f>
        <v>1029</v>
      </c>
      <c r="J70" s="141">
        <f t="shared" si="2"/>
        <v>18.741254308985912</v>
      </c>
      <c r="K70" s="11">
        <f>SUM(K63:K69)</f>
        <v>5490561</v>
      </c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</row>
    <row r="71" spans="1:50" s="21" customFormat="1">
      <c r="A71" s="37">
        <v>9</v>
      </c>
      <c r="B71" s="3" t="s">
        <v>26</v>
      </c>
      <c r="C71" s="158">
        <v>119</v>
      </c>
      <c r="D71" s="74">
        <f t="shared" si="0"/>
        <v>4.5888434803331419</v>
      </c>
      <c r="E71" s="131">
        <v>2593246</v>
      </c>
      <c r="F71" s="104">
        <v>160</v>
      </c>
      <c r="G71" s="90">
        <f t="shared" si="1"/>
        <v>6.1404646643123098</v>
      </c>
      <c r="H71" s="105">
        <v>2605666</v>
      </c>
      <c r="I71" s="106">
        <v>179</v>
      </c>
      <c r="J71" s="99">
        <f t="shared" si="2"/>
        <v>6.8442317846888798</v>
      </c>
      <c r="K71" s="105">
        <v>2615341</v>
      </c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</row>
    <row r="72" spans="1:50" s="21" customFormat="1">
      <c r="A72" s="38">
        <v>9</v>
      </c>
      <c r="B72" s="34" t="s">
        <v>27</v>
      </c>
      <c r="C72" s="162">
        <v>167</v>
      </c>
      <c r="D72" s="72">
        <f t="shared" si="0"/>
        <v>14.775779754173493</v>
      </c>
      <c r="E72" s="126">
        <v>1130228</v>
      </c>
      <c r="F72" s="120">
        <v>171</v>
      </c>
      <c r="G72" s="91">
        <f t="shared" si="1"/>
        <v>15.074327010637539</v>
      </c>
      <c r="H72" s="121">
        <v>1134379</v>
      </c>
      <c r="I72" s="122">
        <v>187</v>
      </c>
      <c r="J72" s="98">
        <f t="shared" si="2"/>
        <v>16.455676152293321</v>
      </c>
      <c r="K72" s="121">
        <v>1136386</v>
      </c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</row>
    <row r="73" spans="1:50" s="21" customFormat="1">
      <c r="A73" s="29">
        <v>9</v>
      </c>
      <c r="B73" s="2" t="s">
        <v>28</v>
      </c>
      <c r="C73" s="159">
        <v>67</v>
      </c>
      <c r="D73" s="72">
        <f t="shared" ref="D73:D97" si="3">C73*100000/E73</f>
        <v>4.2868696382137959</v>
      </c>
      <c r="E73" s="130">
        <v>1562912</v>
      </c>
      <c r="F73" s="109">
        <v>111</v>
      </c>
      <c r="G73" s="91">
        <f t="shared" ref="G73:G97" si="4">F73*100000/H73</f>
        <v>7.0696584272239171</v>
      </c>
      <c r="H73" s="110">
        <v>1570090</v>
      </c>
      <c r="I73" s="111">
        <v>110</v>
      </c>
      <c r="J73" s="98">
        <f t="shared" ref="J73:J96" si="5">I73*100000/K73</f>
        <v>6.9781767039280158</v>
      </c>
      <c r="K73" s="110">
        <v>1576343</v>
      </c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</row>
    <row r="74" spans="1:50" s="21" customFormat="1">
      <c r="A74" s="29">
        <v>9</v>
      </c>
      <c r="B74" s="2" t="s">
        <v>29</v>
      </c>
      <c r="C74" s="159">
        <v>89</v>
      </c>
      <c r="D74" s="76">
        <f t="shared" si="3"/>
        <v>6.4337132356661932</v>
      </c>
      <c r="E74" s="130">
        <v>1383338</v>
      </c>
      <c r="F74" s="109">
        <v>119</v>
      </c>
      <c r="G74" s="93">
        <f t="shared" si="4"/>
        <v>8.5782149383485855</v>
      </c>
      <c r="H74" s="110">
        <v>1387235</v>
      </c>
      <c r="I74" s="111">
        <v>124</v>
      </c>
      <c r="J74" s="140">
        <f t="shared" si="5"/>
        <v>8.9214088631319175</v>
      </c>
      <c r="K74" s="110">
        <v>1389915</v>
      </c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</row>
    <row r="75" spans="1:50" s="21" customFormat="1">
      <c r="A75" s="32"/>
      <c r="B75" s="16" t="s">
        <v>83</v>
      </c>
      <c r="C75" s="14">
        <f>SUM(C71:C74)</f>
        <v>442</v>
      </c>
      <c r="D75" s="81">
        <f t="shared" si="3"/>
        <v>6.6269608757423848</v>
      </c>
      <c r="E75" s="12">
        <f>SUM(E71:E74)</f>
        <v>6669724</v>
      </c>
      <c r="F75" s="8">
        <f>SUM(F71:F74)</f>
        <v>561</v>
      </c>
      <c r="G75" s="40">
        <f t="shared" si="4"/>
        <v>8.3764223866980618</v>
      </c>
      <c r="H75" s="11">
        <f>SUM(H71:H74)</f>
        <v>6697370</v>
      </c>
      <c r="I75" s="8">
        <f>SUM(I71:I74)</f>
        <v>600</v>
      </c>
      <c r="J75" s="141">
        <f t="shared" si="5"/>
        <v>8.9312494743587543</v>
      </c>
      <c r="K75" s="11">
        <f>SUM(K71:K74)</f>
        <v>6717985</v>
      </c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</row>
    <row r="76" spans="1:50" s="21" customFormat="1">
      <c r="A76" s="29">
        <v>10</v>
      </c>
      <c r="B76" s="2" t="s">
        <v>37</v>
      </c>
      <c r="C76" s="159">
        <v>167</v>
      </c>
      <c r="D76" s="74">
        <f t="shared" si="3"/>
        <v>9.168323278372803</v>
      </c>
      <c r="E76" s="127">
        <v>1821489</v>
      </c>
      <c r="F76" s="109">
        <v>215</v>
      </c>
      <c r="G76" s="90">
        <f t="shared" si="4"/>
        <v>11.737595408907797</v>
      </c>
      <c r="H76" s="110">
        <v>1831721</v>
      </c>
      <c r="I76" s="111">
        <v>160</v>
      </c>
      <c r="J76" s="99">
        <f t="shared" si="5"/>
        <v>8.6928364508018063</v>
      </c>
      <c r="K76" s="110">
        <v>1840596</v>
      </c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</row>
    <row r="77" spans="1:50" s="21" customFormat="1">
      <c r="A77" s="38">
        <v>10</v>
      </c>
      <c r="B77" s="34" t="s">
        <v>41</v>
      </c>
      <c r="C77" s="162">
        <v>33</v>
      </c>
      <c r="D77" s="72">
        <f t="shared" si="3"/>
        <v>9.6568878484161242</v>
      </c>
      <c r="E77" s="126">
        <v>341725</v>
      </c>
      <c r="F77" s="120">
        <v>52</v>
      </c>
      <c r="G77" s="91">
        <f t="shared" si="4"/>
        <v>15.134493256419063</v>
      </c>
      <c r="H77" s="121">
        <v>343586</v>
      </c>
      <c r="I77" s="122">
        <v>61</v>
      </c>
      <c r="J77" s="98">
        <f t="shared" si="5"/>
        <v>17.673014465796921</v>
      </c>
      <c r="K77" s="121">
        <v>345159</v>
      </c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</row>
    <row r="78" spans="1:50" s="21" customFormat="1">
      <c r="A78" s="29">
        <v>10</v>
      </c>
      <c r="B78" s="2" t="s">
        <v>43</v>
      </c>
      <c r="C78" s="159">
        <v>139</v>
      </c>
      <c r="D78" s="72">
        <f t="shared" si="3"/>
        <v>25.761731781451552</v>
      </c>
      <c r="E78" s="130">
        <v>539560</v>
      </c>
      <c r="F78" s="109">
        <v>142</v>
      </c>
      <c r="G78" s="91">
        <f t="shared" si="4"/>
        <v>26.280430702945999</v>
      </c>
      <c r="H78" s="110">
        <v>540326</v>
      </c>
      <c r="I78" s="111">
        <v>152</v>
      </c>
      <c r="J78" s="98">
        <f t="shared" si="5"/>
        <v>28.132675176800909</v>
      </c>
      <c r="K78" s="110">
        <v>540297</v>
      </c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</row>
    <row r="79" spans="1:50" s="21" customFormat="1">
      <c r="A79" s="37">
        <v>10</v>
      </c>
      <c r="B79" s="3" t="s">
        <v>42</v>
      </c>
      <c r="C79" s="158">
        <v>108</v>
      </c>
      <c r="D79" s="72">
        <f t="shared" si="3"/>
        <v>7.4212165710268829</v>
      </c>
      <c r="E79" s="131">
        <v>1455287</v>
      </c>
      <c r="F79" s="104">
        <v>125</v>
      </c>
      <c r="G79" s="91">
        <f t="shared" si="4"/>
        <v>8.5604770308704499</v>
      </c>
      <c r="H79" s="105">
        <v>1460199</v>
      </c>
      <c r="I79" s="106">
        <v>107</v>
      </c>
      <c r="J79" s="98">
        <f t="shared" si="5"/>
        <v>7.3106407400828086</v>
      </c>
      <c r="K79" s="105">
        <v>1463620</v>
      </c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</row>
    <row r="80" spans="1:50" s="21" customFormat="1">
      <c r="A80" s="29">
        <v>10</v>
      </c>
      <c r="B80" s="2" t="s">
        <v>38</v>
      </c>
      <c r="C80" s="159">
        <v>46</v>
      </c>
      <c r="D80" s="75">
        <f t="shared" si="3"/>
        <v>12.336805518306747</v>
      </c>
      <c r="E80" s="139">
        <v>372868</v>
      </c>
      <c r="F80" s="109">
        <v>48</v>
      </c>
      <c r="G80" s="93">
        <f t="shared" si="4"/>
        <v>12.830931097900004</v>
      </c>
      <c r="H80" s="110">
        <v>374096</v>
      </c>
      <c r="I80" s="111">
        <v>43</v>
      </c>
      <c r="J80" s="140">
        <f t="shared" si="5"/>
        <v>11.465474257343903</v>
      </c>
      <c r="K80" s="110">
        <v>375039</v>
      </c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</row>
    <row r="81" spans="1:50" s="21" customFormat="1">
      <c r="A81" s="32"/>
      <c r="B81" s="16" t="s">
        <v>83</v>
      </c>
      <c r="C81" s="14">
        <f>SUM(C76:C80)</f>
        <v>493</v>
      </c>
      <c r="D81" s="10">
        <f t="shared" si="3"/>
        <v>10.880770808812056</v>
      </c>
      <c r="E81" s="12">
        <f>SUM(E76:E80)</f>
        <v>4530929</v>
      </c>
      <c r="F81" s="8">
        <f>SUM(F76:F80)</f>
        <v>582</v>
      </c>
      <c r="G81" s="40">
        <f t="shared" si="4"/>
        <v>12.791411204748734</v>
      </c>
      <c r="H81" s="11">
        <f>SUM(H76:H80)</f>
        <v>4549928</v>
      </c>
      <c r="I81" s="8">
        <f>SUM(I76:I80)</f>
        <v>523</v>
      </c>
      <c r="J81" s="141">
        <f t="shared" si="5"/>
        <v>11.45746138145438</v>
      </c>
      <c r="K81" s="11">
        <f>SUM(K76:K80)</f>
        <v>4564711</v>
      </c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</row>
    <row r="82" spans="1:50" s="21" customFormat="1">
      <c r="A82" s="37">
        <v>11</v>
      </c>
      <c r="B82" s="3" t="s">
        <v>63</v>
      </c>
      <c r="C82" s="158">
        <v>38</v>
      </c>
      <c r="D82" s="74">
        <f t="shared" si="3"/>
        <v>2.4828828098915436</v>
      </c>
      <c r="E82" s="131">
        <v>1530479</v>
      </c>
      <c r="F82" s="104">
        <v>61</v>
      </c>
      <c r="G82" s="90">
        <f t="shared" si="4"/>
        <v>3.9652488193634152</v>
      </c>
      <c r="H82" s="105">
        <v>1538365</v>
      </c>
      <c r="I82" s="106">
        <v>84</v>
      </c>
      <c r="J82" s="99">
        <f t="shared" si="5"/>
        <v>5.4371219501144061</v>
      </c>
      <c r="K82" s="105">
        <v>1544935</v>
      </c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</row>
    <row r="83" spans="1:50" s="21" customFormat="1">
      <c r="A83" s="29">
        <v>11</v>
      </c>
      <c r="B83" s="2" t="s">
        <v>69</v>
      </c>
      <c r="C83" s="159">
        <v>15</v>
      </c>
      <c r="D83" s="72">
        <f t="shared" si="3"/>
        <v>3.3974854078001737</v>
      </c>
      <c r="E83" s="130">
        <v>441503</v>
      </c>
      <c r="F83" s="109">
        <v>28</v>
      </c>
      <c r="G83" s="91">
        <f t="shared" si="4"/>
        <v>6.2509906703964244</v>
      </c>
      <c r="H83" s="110">
        <v>447929</v>
      </c>
      <c r="I83" s="111">
        <v>37</v>
      </c>
      <c r="J83" s="98">
        <f t="shared" si="5"/>
        <v>8.1524732841247101</v>
      </c>
      <c r="K83" s="110">
        <v>453850</v>
      </c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</row>
    <row r="84" spans="1:50" s="21" customFormat="1">
      <c r="A84" s="38">
        <v>11</v>
      </c>
      <c r="B84" s="34" t="s">
        <v>65</v>
      </c>
      <c r="C84" s="162">
        <v>17</v>
      </c>
      <c r="D84" s="72">
        <f t="shared" si="3"/>
        <v>3.4430658678753852</v>
      </c>
      <c r="E84" s="126">
        <v>493746</v>
      </c>
      <c r="F84" s="120">
        <v>16</v>
      </c>
      <c r="G84" s="91">
        <f t="shared" si="4"/>
        <v>3.2205989508898916</v>
      </c>
      <c r="H84" s="121">
        <v>496802</v>
      </c>
      <c r="I84" s="122">
        <v>22</v>
      </c>
      <c r="J84" s="98">
        <f t="shared" si="5"/>
        <v>4.4049864446553499</v>
      </c>
      <c r="K84" s="121">
        <v>499434</v>
      </c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</row>
    <row r="85" spans="1:50" s="21" customFormat="1">
      <c r="A85" s="29">
        <v>11</v>
      </c>
      <c r="B85" s="2" t="s">
        <v>67</v>
      </c>
      <c r="C85" s="159">
        <v>6</v>
      </c>
      <c r="D85" s="72">
        <f t="shared" si="3"/>
        <v>2.3418106880239802</v>
      </c>
      <c r="E85" s="130">
        <v>256212</v>
      </c>
      <c r="F85" s="109">
        <v>18</v>
      </c>
      <c r="G85" s="91">
        <f t="shared" si="4"/>
        <v>6.9649469696676558</v>
      </c>
      <c r="H85" s="110">
        <v>258437</v>
      </c>
      <c r="I85" s="111">
        <v>20</v>
      </c>
      <c r="J85" s="98">
        <f t="shared" si="5"/>
        <v>7.6806390291672271</v>
      </c>
      <c r="K85" s="110">
        <v>260395</v>
      </c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</row>
    <row r="86" spans="1:50" s="21" customFormat="1">
      <c r="A86" s="29">
        <v>11</v>
      </c>
      <c r="B86" s="2" t="s">
        <v>68</v>
      </c>
      <c r="C86" s="159">
        <v>11</v>
      </c>
      <c r="D86" s="72">
        <f t="shared" si="3"/>
        <v>3.0779906876790832</v>
      </c>
      <c r="E86" s="130">
        <v>357376</v>
      </c>
      <c r="F86" s="109">
        <v>16</v>
      </c>
      <c r="G86" s="91">
        <f t="shared" si="4"/>
        <v>4.380993061602239</v>
      </c>
      <c r="H86" s="110">
        <v>365214</v>
      </c>
      <c r="I86" s="111">
        <v>14</v>
      </c>
      <c r="J86" s="98">
        <f t="shared" si="5"/>
        <v>3.7438861002880119</v>
      </c>
      <c r="K86" s="110">
        <v>373943</v>
      </c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</row>
    <row r="87" spans="1:50" s="21" customFormat="1">
      <c r="A87" s="29">
        <v>11</v>
      </c>
      <c r="B87" s="2" t="s">
        <v>66</v>
      </c>
      <c r="C87" s="159">
        <v>8</v>
      </c>
      <c r="D87" s="72">
        <f t="shared" si="3"/>
        <v>4.365668383829564</v>
      </c>
      <c r="E87" s="130">
        <v>183248</v>
      </c>
      <c r="F87" s="109">
        <v>10</v>
      </c>
      <c r="G87" s="91">
        <f t="shared" si="4"/>
        <v>5.5955951474998882</v>
      </c>
      <c r="H87" s="110">
        <v>178712</v>
      </c>
      <c r="I87" s="111">
        <v>5</v>
      </c>
      <c r="J87" s="98">
        <f t="shared" si="5"/>
        <v>2.8420071391219333</v>
      </c>
      <c r="K87" s="110">
        <v>175932</v>
      </c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</row>
    <row r="88" spans="1:50" s="21" customFormat="1">
      <c r="A88" s="29">
        <v>11</v>
      </c>
      <c r="B88" s="2" t="s">
        <v>64</v>
      </c>
      <c r="C88" s="159">
        <v>25</v>
      </c>
      <c r="D88" s="75">
        <f t="shared" si="3"/>
        <v>2.4565775354828059</v>
      </c>
      <c r="E88" s="130">
        <v>1017676</v>
      </c>
      <c r="F88" s="109">
        <v>49</v>
      </c>
      <c r="G88" s="93">
        <f t="shared" si="4"/>
        <v>4.7686243978395213</v>
      </c>
      <c r="H88" s="110">
        <v>1027550</v>
      </c>
      <c r="I88" s="111">
        <v>45</v>
      </c>
      <c r="J88" s="140">
        <f t="shared" si="5"/>
        <v>4.3435412988732853</v>
      </c>
      <c r="K88" s="110">
        <v>1036021</v>
      </c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</row>
    <row r="89" spans="1:50" s="21" customFormat="1">
      <c r="A89" s="32"/>
      <c r="B89" s="16" t="s">
        <v>83</v>
      </c>
      <c r="C89" s="14">
        <f>SUM(C82:C88)</f>
        <v>120</v>
      </c>
      <c r="D89" s="10">
        <f t="shared" si="3"/>
        <v>2.8035811076014427</v>
      </c>
      <c r="E89" s="12">
        <f>SUM(E82:E88)</f>
        <v>4280240</v>
      </c>
      <c r="F89" s="8">
        <f>SUM(F82:F88)</f>
        <v>198</v>
      </c>
      <c r="G89" s="40">
        <f t="shared" si="4"/>
        <v>4.5907625047849425</v>
      </c>
      <c r="H89" s="11">
        <f>SUM(H82:H88)</f>
        <v>4313009</v>
      </c>
      <c r="I89" s="8">
        <f>SUM(I82:I88)</f>
        <v>227</v>
      </c>
      <c r="J89" s="141">
        <f t="shared" si="5"/>
        <v>5.2249850961328201</v>
      </c>
      <c r="K89" s="11">
        <f>SUM(K82:K88)</f>
        <v>4344510</v>
      </c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</row>
    <row r="90" spans="1:50" s="21" customFormat="1">
      <c r="A90" s="37">
        <v>12</v>
      </c>
      <c r="B90" s="39" t="s">
        <v>70</v>
      </c>
      <c r="C90" s="158">
        <v>49</v>
      </c>
      <c r="D90" s="74">
        <f t="shared" si="3"/>
        <v>3.5693681198608385</v>
      </c>
      <c r="E90" s="131">
        <v>1372792</v>
      </c>
      <c r="F90" s="104">
        <v>65</v>
      </c>
      <c r="G90" s="90">
        <f t="shared" si="4"/>
        <v>4.6957412516534429</v>
      </c>
      <c r="H90" s="105">
        <v>1384233</v>
      </c>
      <c r="I90" s="106">
        <v>99</v>
      </c>
      <c r="J90" s="99">
        <f t="shared" si="5"/>
        <v>7.0937383786293609</v>
      </c>
      <c r="K90" s="105">
        <v>1395597</v>
      </c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</row>
    <row r="91" spans="1:50" s="21" customFormat="1">
      <c r="A91" s="29">
        <v>12</v>
      </c>
      <c r="B91" s="35" t="s">
        <v>72</v>
      </c>
      <c r="C91" s="159">
        <v>24</v>
      </c>
      <c r="D91" s="72">
        <f t="shared" si="3"/>
        <v>3.8136764794681191</v>
      </c>
      <c r="E91" s="130">
        <v>629314</v>
      </c>
      <c r="F91" s="109">
        <v>23</v>
      </c>
      <c r="G91" s="91">
        <f t="shared" si="4"/>
        <v>3.6278746963626611</v>
      </c>
      <c r="H91" s="110">
        <v>633980</v>
      </c>
      <c r="I91" s="111">
        <v>49</v>
      </c>
      <c r="J91" s="98">
        <f t="shared" si="5"/>
        <v>7.6875527538696629</v>
      </c>
      <c r="K91" s="110">
        <v>637394</v>
      </c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</row>
    <row r="92" spans="1:50" s="21" customFormat="1">
      <c r="A92" s="38">
        <v>12</v>
      </c>
      <c r="B92" s="42" t="s">
        <v>76</v>
      </c>
      <c r="C92" s="162">
        <v>74</v>
      </c>
      <c r="D92" s="72">
        <f t="shared" si="3"/>
        <v>9.8354031983667909</v>
      </c>
      <c r="E92" s="137">
        <v>752384</v>
      </c>
      <c r="F92" s="120">
        <v>85</v>
      </c>
      <c r="G92" s="91">
        <f t="shared" si="4"/>
        <v>11.158208963061078</v>
      </c>
      <c r="H92" s="121">
        <v>761771</v>
      </c>
      <c r="I92" s="122">
        <v>127</v>
      </c>
      <c r="J92" s="98">
        <f t="shared" si="5"/>
        <v>16.483402381916541</v>
      </c>
      <c r="K92" s="121">
        <v>770472</v>
      </c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</row>
    <row r="93" spans="1:50" s="21" customFormat="1">
      <c r="A93" s="29">
        <v>12</v>
      </c>
      <c r="B93" s="35" t="s">
        <v>75</v>
      </c>
      <c r="C93" s="159">
        <v>63</v>
      </c>
      <c r="D93" s="72">
        <f t="shared" si="3"/>
        <v>9.4374953187027195</v>
      </c>
      <c r="E93" s="127">
        <v>667550</v>
      </c>
      <c r="F93" s="109">
        <v>64</v>
      </c>
      <c r="G93" s="91">
        <f t="shared" si="4"/>
        <v>9.4782939663253991</v>
      </c>
      <c r="H93" s="110">
        <v>675227</v>
      </c>
      <c r="I93" s="111">
        <v>90</v>
      </c>
      <c r="J93" s="98">
        <f t="shared" si="5"/>
        <v>13.186581334833674</v>
      </c>
      <c r="K93" s="110">
        <v>682512</v>
      </c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</row>
    <row r="94" spans="1:50" s="21" customFormat="1">
      <c r="A94" s="29">
        <v>12</v>
      </c>
      <c r="B94" s="35" t="s">
        <v>71</v>
      </c>
      <c r="C94" s="159">
        <v>26</v>
      </c>
      <c r="D94" s="72">
        <f t="shared" si="3"/>
        <v>5.0704302260046763</v>
      </c>
      <c r="E94" s="130">
        <v>512777</v>
      </c>
      <c r="F94" s="109">
        <v>23</v>
      </c>
      <c r="G94" s="91">
        <f t="shared" si="4"/>
        <v>4.4551454023867958</v>
      </c>
      <c r="H94" s="110">
        <v>516257</v>
      </c>
      <c r="I94" s="111">
        <v>24</v>
      </c>
      <c r="J94" s="98">
        <f t="shared" si="5"/>
        <v>4.6223180925234004</v>
      </c>
      <c r="K94" s="110">
        <v>519220</v>
      </c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</row>
    <row r="95" spans="1:50" s="21" customFormat="1">
      <c r="A95" s="29">
        <v>12</v>
      </c>
      <c r="B95" s="35" t="s">
        <v>74</v>
      </c>
      <c r="C95" s="159">
        <v>33</v>
      </c>
      <c r="D95" s="72">
        <f t="shared" si="3"/>
        <v>6.6359669408192401</v>
      </c>
      <c r="E95" s="127">
        <v>497290</v>
      </c>
      <c r="F95" s="109">
        <v>31</v>
      </c>
      <c r="G95" s="91">
        <f t="shared" si="4"/>
        <v>6.1571951791147939</v>
      </c>
      <c r="H95" s="110">
        <v>503476</v>
      </c>
      <c r="I95" s="111">
        <v>40</v>
      </c>
      <c r="J95" s="98">
        <f t="shared" si="5"/>
        <v>7.8581756459420378</v>
      </c>
      <c r="K95" s="110">
        <v>509024</v>
      </c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</row>
    <row r="96" spans="1:50" s="21" customFormat="1">
      <c r="A96" s="29">
        <v>12</v>
      </c>
      <c r="B96" s="35" t="s">
        <v>73</v>
      </c>
      <c r="C96" s="159">
        <v>14</v>
      </c>
      <c r="D96" s="75">
        <f t="shared" si="3"/>
        <v>4.6102069982942231</v>
      </c>
      <c r="E96" s="130">
        <v>303674</v>
      </c>
      <c r="F96" s="109">
        <v>7</v>
      </c>
      <c r="G96" s="93">
        <f t="shared" si="4"/>
        <v>2.2739380709208801</v>
      </c>
      <c r="H96" s="110">
        <v>307836</v>
      </c>
      <c r="I96" s="111">
        <v>13</v>
      </c>
      <c r="J96" s="140">
        <f t="shared" si="5"/>
        <v>4.1769349651225927</v>
      </c>
      <c r="K96" s="110">
        <v>311233</v>
      </c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</row>
    <row r="97" spans="1:11">
      <c r="A97" s="43"/>
      <c r="B97" s="16" t="s">
        <v>83</v>
      </c>
      <c r="C97" s="8">
        <f>SUM(C90:C96)</f>
        <v>283</v>
      </c>
      <c r="D97" s="10">
        <f t="shared" si="3"/>
        <v>5.9757830862533554</v>
      </c>
      <c r="E97" s="11">
        <f>SUM(E90:E96)</f>
        <v>4735781</v>
      </c>
      <c r="F97" s="8">
        <f>SUM(F90:F96)</f>
        <v>298</v>
      </c>
      <c r="G97" s="40">
        <f t="shared" si="4"/>
        <v>6.23068591906799</v>
      </c>
      <c r="H97" s="11">
        <f>SUM(H90:H96)</f>
        <v>4782780</v>
      </c>
      <c r="I97" s="8">
        <f>SUM(I90:I96)</f>
        <v>442</v>
      </c>
      <c r="J97" s="141">
        <f>I97*100000/K97</f>
        <v>9.1597636863862704</v>
      </c>
      <c r="K97" s="11">
        <f>SUM(K90:K96)</f>
        <v>4825452</v>
      </c>
    </row>
    <row r="98" spans="1:11">
      <c r="F98" s="164"/>
    </row>
  </sheetData>
  <mergeCells count="7">
    <mergeCell ref="A1:K1"/>
    <mergeCell ref="A2:K2"/>
    <mergeCell ref="A6:A7"/>
    <mergeCell ref="C6:E6"/>
    <mergeCell ref="F6:H6"/>
    <mergeCell ref="I6:K6"/>
    <mergeCell ref="A4:K4"/>
  </mergeCells>
  <pageMargins left="0.54" right="0.43" top="0.44" bottom="0.63" header="0.31496062992125984" footer="0.31496062992125984"/>
  <pageSetup paperSize="9" orientation="portrait" r:id="rId1"/>
  <headerFooter>
    <oddFooter>&amp;C&amp;8&amp;Z&amp;F&amp;F&amp;A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X98"/>
  <sheetViews>
    <sheetView view="pageLayout" topLeftCell="B1" zoomScaleNormal="115" workbookViewId="0">
      <selection activeCell="F39" sqref="F39"/>
    </sheetView>
  </sheetViews>
  <sheetFormatPr defaultRowHeight="14.25"/>
  <cols>
    <col min="1" max="1" width="9" style="28"/>
    <col min="2" max="2" width="16.125" style="17" customWidth="1"/>
    <col min="3" max="3" width="6.125" style="145" customWidth="1"/>
    <col min="4" max="4" width="6.125" style="146" customWidth="1"/>
    <col min="5" max="5" width="8.125" style="146" customWidth="1"/>
    <col min="6" max="6" width="6.375" style="146" customWidth="1"/>
    <col min="7" max="7" width="6.125" style="146" customWidth="1"/>
    <col min="8" max="8" width="8.375" style="146" customWidth="1"/>
    <col min="9" max="9" width="6.125" style="165" customWidth="1"/>
    <col min="10" max="10" width="6.125" style="166" customWidth="1"/>
    <col min="11" max="11" width="8.125" style="146" customWidth="1"/>
    <col min="12" max="12" width="6.125" style="18" customWidth="1"/>
    <col min="13" max="13" width="6.25" style="18" customWidth="1"/>
    <col min="14" max="14" width="8.125" style="18" customWidth="1"/>
    <col min="15" max="50" width="9" style="18"/>
    <col min="51" max="16384" width="9" style="17"/>
  </cols>
  <sheetData>
    <row r="1" spans="1:50">
      <c r="A1" s="179" t="s">
        <v>90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25"/>
      <c r="M1" s="26"/>
    </row>
    <row r="2" spans="1:50" s="22" customFormat="1" ht="12.75" customHeight="1">
      <c r="A2" s="180" t="s">
        <v>91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</row>
    <row r="3" spans="1:50" s="22" customFormat="1" ht="12.75" customHeight="1">
      <c r="A3" s="24"/>
      <c r="B3" s="24"/>
      <c r="C3" s="142"/>
      <c r="D3" s="144"/>
      <c r="E3" s="144"/>
      <c r="F3" s="144"/>
      <c r="G3" s="144"/>
      <c r="H3" s="144"/>
      <c r="I3" s="144"/>
      <c r="J3" s="144"/>
      <c r="K3" s="144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</row>
    <row r="4" spans="1:50">
      <c r="A4" s="181" t="s">
        <v>84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50" ht="10.5" customHeight="1">
      <c r="H5" s="101"/>
      <c r="I5" s="147"/>
      <c r="J5" s="148"/>
      <c r="K5" s="101"/>
    </row>
    <row r="6" spans="1:50" ht="14.25" customHeight="1">
      <c r="A6" s="172" t="s">
        <v>93</v>
      </c>
      <c r="B6" s="59" t="s">
        <v>80</v>
      </c>
      <c r="C6" s="182" t="s">
        <v>77</v>
      </c>
      <c r="D6" s="183"/>
      <c r="E6" s="183"/>
      <c r="F6" s="182" t="s">
        <v>85</v>
      </c>
      <c r="G6" s="183"/>
      <c r="H6" s="183"/>
      <c r="I6" s="182" t="s">
        <v>86</v>
      </c>
      <c r="J6" s="184"/>
      <c r="K6" s="185"/>
    </row>
    <row r="7" spans="1:50">
      <c r="A7" s="173"/>
      <c r="B7" s="60"/>
      <c r="C7" s="149" t="s">
        <v>78</v>
      </c>
      <c r="D7" s="169" t="s">
        <v>79</v>
      </c>
      <c r="E7" s="151" t="s">
        <v>82</v>
      </c>
      <c r="F7" s="152" t="s">
        <v>78</v>
      </c>
      <c r="G7" s="153" t="s">
        <v>79</v>
      </c>
      <c r="H7" s="154" t="s">
        <v>82</v>
      </c>
      <c r="I7" s="155" t="s">
        <v>78</v>
      </c>
      <c r="J7" s="156" t="s">
        <v>79</v>
      </c>
      <c r="K7" s="157" t="s">
        <v>82</v>
      </c>
    </row>
    <row r="8" spans="1:50" ht="15">
      <c r="A8" s="48"/>
      <c r="B8" s="49" t="s">
        <v>81</v>
      </c>
      <c r="C8" s="50">
        <f>SUM(C9,C18,C24,C30,C39,C48,C57,C62,C70,C75,C81,C89,C97)</f>
        <v>43829</v>
      </c>
      <c r="D8" s="51">
        <f>C8*100000/E8</f>
        <v>68.198971577122805</v>
      </c>
      <c r="E8" s="52">
        <v>64266365</v>
      </c>
      <c r="F8" s="86">
        <v>45894</v>
      </c>
      <c r="G8" s="54">
        <f>F8*100000/H8</f>
        <v>71.019924668184501</v>
      </c>
      <c r="H8" s="88">
        <v>64621302</v>
      </c>
      <c r="I8" s="86">
        <v>47086</v>
      </c>
      <c r="J8" s="97">
        <f>I8*100000/K8</f>
        <v>72.489836204776665</v>
      </c>
      <c r="K8" s="88">
        <v>64955313</v>
      </c>
    </row>
    <row r="9" spans="1:50" s="21" customFormat="1">
      <c r="A9" s="56">
        <v>13</v>
      </c>
      <c r="B9" s="44" t="s">
        <v>0</v>
      </c>
      <c r="C9" s="57">
        <v>5436</v>
      </c>
      <c r="D9" s="46">
        <f t="shared" ref="D9:D72" si="0">C9*100000/E9</f>
        <v>95.802017622918612</v>
      </c>
      <c r="E9" s="58">
        <v>5674202</v>
      </c>
      <c r="F9" s="87">
        <v>5603</v>
      </c>
      <c r="G9" s="96">
        <f t="shared" ref="G9:G72" si="1">F9*100000/H9</f>
        <v>98.645998718992885</v>
      </c>
      <c r="H9" s="89">
        <v>5679906</v>
      </c>
      <c r="I9" s="87">
        <v>6090</v>
      </c>
      <c r="J9" s="100">
        <f t="shared" ref="J9:J72" si="2">I9*100000/K9</f>
        <v>107.0436477944087</v>
      </c>
      <c r="K9" s="89">
        <v>5689268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0" s="21" customFormat="1">
      <c r="A10" s="36">
        <v>1</v>
      </c>
      <c r="B10" s="33" t="s">
        <v>56</v>
      </c>
      <c r="C10" s="158">
        <v>1373</v>
      </c>
      <c r="D10" s="74">
        <f t="shared" si="0"/>
        <v>83.167110164014261</v>
      </c>
      <c r="E10" s="103">
        <v>1650893</v>
      </c>
      <c r="F10" s="104">
        <v>1339</v>
      </c>
      <c r="G10" s="94">
        <f t="shared" si="1"/>
        <v>80.601228581833723</v>
      </c>
      <c r="H10" s="105">
        <v>1661265</v>
      </c>
      <c r="I10" s="106">
        <v>1406</v>
      </c>
      <c r="J10" s="99">
        <f t="shared" si="2"/>
        <v>84.061447363543635</v>
      </c>
      <c r="K10" s="105">
        <v>1672586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</row>
    <row r="11" spans="1:50" s="21" customFormat="1">
      <c r="A11" s="29">
        <v>1</v>
      </c>
      <c r="B11" s="2" t="s">
        <v>57</v>
      </c>
      <c r="C11" s="159">
        <v>976</v>
      </c>
      <c r="D11" s="72">
        <f t="shared" si="0"/>
        <v>81.364590897002927</v>
      </c>
      <c r="E11" s="108">
        <v>1199539</v>
      </c>
      <c r="F11" s="109">
        <v>983</v>
      </c>
      <c r="G11" s="91">
        <f t="shared" si="1"/>
        <v>81.743506671700445</v>
      </c>
      <c r="H11" s="110">
        <v>1202542</v>
      </c>
      <c r="I11" s="111">
        <v>981</v>
      </c>
      <c r="J11" s="98">
        <f t="shared" si="2"/>
        <v>81.331212034034749</v>
      </c>
      <c r="K11" s="110">
        <v>1206179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</row>
    <row r="12" spans="1:50" s="21" customFormat="1">
      <c r="A12" s="29">
        <v>1</v>
      </c>
      <c r="B12" s="2" t="s">
        <v>62</v>
      </c>
      <c r="C12" s="159">
        <v>355</v>
      </c>
      <c r="D12" s="72">
        <f t="shared" si="0"/>
        <v>74.401331259876514</v>
      </c>
      <c r="E12" s="108">
        <v>477142</v>
      </c>
      <c r="F12" s="109">
        <v>384</v>
      </c>
      <c r="G12" s="91">
        <f t="shared" si="1"/>
        <v>80.369532412571971</v>
      </c>
      <c r="H12" s="110">
        <v>477793</v>
      </c>
      <c r="I12" s="111">
        <v>366</v>
      </c>
      <c r="J12" s="98">
        <f t="shared" si="2"/>
        <v>76.554943859707834</v>
      </c>
      <c r="K12" s="110">
        <v>478088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1:50" s="21" customFormat="1">
      <c r="A13" s="29">
        <v>1</v>
      </c>
      <c r="B13" s="2" t="s">
        <v>58</v>
      </c>
      <c r="C13" s="159">
        <v>456</v>
      </c>
      <c r="D13" s="72">
        <f t="shared" si="0"/>
        <v>93.577620173364849</v>
      </c>
      <c r="E13" s="108">
        <v>487296</v>
      </c>
      <c r="F13" s="109">
        <v>491</v>
      </c>
      <c r="G13" s="91">
        <f t="shared" si="1"/>
        <v>100.73179288230382</v>
      </c>
      <c r="H13" s="110">
        <v>487433</v>
      </c>
      <c r="I13" s="111">
        <v>449</v>
      </c>
      <c r="J13" s="98">
        <f t="shared" si="2"/>
        <v>92.463122864750545</v>
      </c>
      <c r="K13" s="112">
        <v>485599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</row>
    <row r="14" spans="1:50" s="21" customFormat="1" ht="14.25" customHeight="1">
      <c r="A14" s="30">
        <v>1</v>
      </c>
      <c r="B14" s="2" t="s">
        <v>92</v>
      </c>
      <c r="C14" s="159">
        <v>506</v>
      </c>
      <c r="D14" s="72">
        <f t="shared" si="0"/>
        <v>110.43742824841</v>
      </c>
      <c r="E14" s="108">
        <v>458178</v>
      </c>
      <c r="F14" s="109">
        <v>539</v>
      </c>
      <c r="G14" s="91">
        <f t="shared" si="1"/>
        <v>117.98415641328164</v>
      </c>
      <c r="H14" s="110">
        <v>456841</v>
      </c>
      <c r="I14" s="111">
        <v>514</v>
      </c>
      <c r="J14" s="98">
        <f t="shared" si="2"/>
        <v>112.94742231568584</v>
      </c>
      <c r="K14" s="113">
        <v>455079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</row>
    <row r="15" spans="1:50" s="21" customFormat="1">
      <c r="A15" s="29">
        <v>1</v>
      </c>
      <c r="B15" s="2" t="s">
        <v>60</v>
      </c>
      <c r="C15" s="159">
        <v>129</v>
      </c>
      <c r="D15" s="72">
        <f t="shared" si="0"/>
        <v>52.825120187385856</v>
      </c>
      <c r="E15" s="108">
        <v>244202</v>
      </c>
      <c r="F15" s="109">
        <v>87</v>
      </c>
      <c r="G15" s="91">
        <f t="shared" si="1"/>
        <v>35.444667614573866</v>
      </c>
      <c r="H15" s="110">
        <v>245453</v>
      </c>
      <c r="I15" s="111">
        <v>115</v>
      </c>
      <c r="J15" s="98">
        <f t="shared" si="2"/>
        <v>46.490192590676088</v>
      </c>
      <c r="K15" s="110">
        <v>247364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</row>
    <row r="16" spans="1:50" s="21" customFormat="1">
      <c r="A16" s="30">
        <v>1</v>
      </c>
      <c r="B16" s="2" t="s">
        <v>55</v>
      </c>
      <c r="C16" s="159">
        <v>700</v>
      </c>
      <c r="D16" s="72">
        <f t="shared" si="0"/>
        <v>92.449149665928388</v>
      </c>
      <c r="E16" s="108">
        <v>757173</v>
      </c>
      <c r="F16" s="109">
        <v>709</v>
      </c>
      <c r="G16" s="91">
        <f t="shared" si="1"/>
        <v>93.803293567263836</v>
      </c>
      <c r="H16" s="110">
        <v>755837</v>
      </c>
      <c r="I16" s="111">
        <v>757</v>
      </c>
      <c r="J16" s="98">
        <f t="shared" si="2"/>
        <v>100.40626736716729</v>
      </c>
      <c r="K16" s="110">
        <v>753937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0" s="21" customFormat="1">
      <c r="A17" s="31">
        <v>1</v>
      </c>
      <c r="B17" s="4" t="s">
        <v>59</v>
      </c>
      <c r="C17" s="161">
        <v>375</v>
      </c>
      <c r="D17" s="75">
        <f t="shared" si="0"/>
        <v>92.749923945062363</v>
      </c>
      <c r="E17" s="115">
        <v>404313</v>
      </c>
      <c r="F17" s="116">
        <v>336</v>
      </c>
      <c r="G17" s="93">
        <f t="shared" si="1"/>
        <v>82.968903946208499</v>
      </c>
      <c r="H17" s="117">
        <v>404971</v>
      </c>
      <c r="I17" s="118">
        <v>406</v>
      </c>
      <c r="J17" s="140">
        <f t="shared" si="2"/>
        <v>100.15590771841882</v>
      </c>
      <c r="K17" s="117">
        <v>405368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</row>
    <row r="18" spans="1:50" s="21" customFormat="1">
      <c r="A18" s="32"/>
      <c r="B18" s="16" t="s">
        <v>83</v>
      </c>
      <c r="C18" s="14">
        <f>SUM(C10:C17)</f>
        <v>4870</v>
      </c>
      <c r="D18" s="10">
        <f t="shared" si="0"/>
        <v>85.758520910287075</v>
      </c>
      <c r="E18" s="7">
        <f>SUM(E10:E17)</f>
        <v>5678736</v>
      </c>
      <c r="F18" s="8">
        <f>SUM(F10:F17)</f>
        <v>4868</v>
      </c>
      <c r="G18" s="95">
        <f t="shared" si="1"/>
        <v>85.521513456725813</v>
      </c>
      <c r="H18" s="11">
        <f>SUM(H10:H17)</f>
        <v>5692135</v>
      </c>
      <c r="I18" s="8">
        <f>SUM(I10:I17)</f>
        <v>4994</v>
      </c>
      <c r="J18" s="141">
        <f t="shared" si="2"/>
        <v>87.549524911468737</v>
      </c>
      <c r="K18" s="11">
        <f>SUM(K10:K17)</f>
        <v>5704200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</row>
    <row r="19" spans="1:50" s="21" customFormat="1">
      <c r="A19" s="38">
        <v>2</v>
      </c>
      <c r="B19" s="2" t="s">
        <v>50</v>
      </c>
      <c r="C19" s="159">
        <v>616</v>
      </c>
      <c r="D19" s="74">
        <f t="shared" si="0"/>
        <v>72.227224973735559</v>
      </c>
      <c r="E19" s="108">
        <v>852864</v>
      </c>
      <c r="F19" s="109">
        <v>641</v>
      </c>
      <c r="G19" s="94">
        <f t="shared" si="1"/>
        <v>74.937980345439541</v>
      </c>
      <c r="H19" s="110">
        <v>855374</v>
      </c>
      <c r="I19" s="111">
        <v>685</v>
      </c>
      <c r="J19" s="99">
        <f t="shared" si="2"/>
        <v>79.866430681767838</v>
      </c>
      <c r="K19" s="110">
        <v>857682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</row>
    <row r="20" spans="1:50" s="21" customFormat="1">
      <c r="A20" s="29">
        <v>2</v>
      </c>
      <c r="B20" s="2" t="s">
        <v>53</v>
      </c>
      <c r="C20" s="159">
        <v>270</v>
      </c>
      <c r="D20" s="72">
        <f t="shared" si="0"/>
        <v>51.084988392355413</v>
      </c>
      <c r="E20" s="108">
        <v>528531</v>
      </c>
      <c r="F20" s="109">
        <v>261</v>
      </c>
      <c r="G20" s="91">
        <f t="shared" si="1"/>
        <v>49.319821088097292</v>
      </c>
      <c r="H20" s="110">
        <v>529199</v>
      </c>
      <c r="I20" s="111">
        <v>304</v>
      </c>
      <c r="J20" s="98">
        <f t="shared" si="2"/>
        <v>56.721391614563217</v>
      </c>
      <c r="K20" s="110">
        <v>535953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</row>
    <row r="21" spans="1:50" s="21" customFormat="1">
      <c r="A21" s="29">
        <v>2</v>
      </c>
      <c r="B21" s="34" t="s">
        <v>51</v>
      </c>
      <c r="C21" s="162">
        <v>616</v>
      </c>
      <c r="D21" s="72">
        <f t="shared" si="0"/>
        <v>62.080815919294942</v>
      </c>
      <c r="E21" s="108">
        <v>992255</v>
      </c>
      <c r="F21" s="120">
        <v>748</v>
      </c>
      <c r="G21" s="91">
        <f t="shared" si="1"/>
        <v>75.247723957547407</v>
      </c>
      <c r="H21" s="121">
        <v>994050</v>
      </c>
      <c r="I21" s="122">
        <v>711</v>
      </c>
      <c r="J21" s="98">
        <f t="shared" si="2"/>
        <v>71.449961913452086</v>
      </c>
      <c r="K21" s="121">
        <v>995102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</row>
    <row r="22" spans="1:50" s="21" customFormat="1">
      <c r="A22" s="37">
        <v>2</v>
      </c>
      <c r="B22" s="2" t="s">
        <v>54</v>
      </c>
      <c r="C22" s="159">
        <v>362</v>
      </c>
      <c r="D22" s="72">
        <f t="shared" si="0"/>
        <v>60.127596739821911</v>
      </c>
      <c r="E22" s="108">
        <v>602053</v>
      </c>
      <c r="F22" s="109">
        <v>377</v>
      </c>
      <c r="G22" s="91">
        <f t="shared" si="1"/>
        <v>62.556313126703913</v>
      </c>
      <c r="H22" s="110">
        <v>602657</v>
      </c>
      <c r="I22" s="111">
        <v>386</v>
      </c>
      <c r="J22" s="98">
        <f t="shared" si="2"/>
        <v>64.057140296753829</v>
      </c>
      <c r="K22" s="110">
        <v>602587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</row>
    <row r="23" spans="1:50" s="21" customFormat="1">
      <c r="A23" s="29">
        <v>2</v>
      </c>
      <c r="B23" s="3" t="s">
        <v>52</v>
      </c>
      <c r="C23" s="158">
        <v>280</v>
      </c>
      <c r="D23" s="75">
        <f t="shared" si="0"/>
        <v>60.71553255111489</v>
      </c>
      <c r="E23" s="103">
        <v>461167</v>
      </c>
      <c r="F23" s="109">
        <v>350</v>
      </c>
      <c r="G23" s="93">
        <f t="shared" si="1"/>
        <v>75.898200995784393</v>
      </c>
      <c r="H23" s="105">
        <v>461144</v>
      </c>
      <c r="I23" s="106">
        <v>337</v>
      </c>
      <c r="J23" s="140">
        <f t="shared" si="2"/>
        <v>73.149872584643305</v>
      </c>
      <c r="K23" s="105">
        <v>460698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</row>
    <row r="24" spans="1:50" s="21" customFormat="1">
      <c r="A24" s="32"/>
      <c r="B24" s="16" t="s">
        <v>83</v>
      </c>
      <c r="C24" s="14">
        <f>SUM(C19:C23)</f>
        <v>2144</v>
      </c>
      <c r="D24" s="10">
        <f t="shared" si="0"/>
        <v>62.382342072874444</v>
      </c>
      <c r="E24" s="7">
        <f>SUM(E19:E23)</f>
        <v>3436870</v>
      </c>
      <c r="F24" s="8">
        <f>SUM(F19:F23)</f>
        <v>2377</v>
      </c>
      <c r="G24" s="40">
        <f t="shared" si="1"/>
        <v>69.050180919026829</v>
      </c>
      <c r="H24" s="11">
        <f>SUM(H19:H23)</f>
        <v>3442424</v>
      </c>
      <c r="I24" s="8">
        <f>SUM(I19:I23)</f>
        <v>2423</v>
      </c>
      <c r="J24" s="141">
        <f t="shared" si="2"/>
        <v>70.190746177168052</v>
      </c>
      <c r="K24" s="11">
        <f>SUM(K19:K23)</f>
        <v>3452022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</row>
    <row r="25" spans="1:50" s="21" customFormat="1">
      <c r="A25" s="29">
        <v>3</v>
      </c>
      <c r="B25" s="2" t="s">
        <v>46</v>
      </c>
      <c r="C25" s="159">
        <v>799</v>
      </c>
      <c r="D25" s="74">
        <f t="shared" si="0"/>
        <v>74.497723110890647</v>
      </c>
      <c r="E25" s="108">
        <v>1072516</v>
      </c>
      <c r="F25" s="109">
        <v>770</v>
      </c>
      <c r="G25" s="90">
        <f t="shared" si="1"/>
        <v>71.745034917469923</v>
      </c>
      <c r="H25" s="110">
        <v>1073245</v>
      </c>
      <c r="I25" s="111">
        <v>790</v>
      </c>
      <c r="J25" s="99">
        <f t="shared" si="2"/>
        <v>73.628849087887687</v>
      </c>
      <c r="K25" s="110">
        <v>1072949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</row>
    <row r="26" spans="1:50" s="21" customFormat="1">
      <c r="A26" s="29">
        <v>3</v>
      </c>
      <c r="B26" s="2" t="s">
        <v>48</v>
      </c>
      <c r="C26" s="159">
        <v>415</v>
      </c>
      <c r="D26" s="72">
        <f t="shared" si="0"/>
        <v>57.101028919263271</v>
      </c>
      <c r="E26" s="108">
        <v>726782</v>
      </c>
      <c r="F26" s="109">
        <v>424</v>
      </c>
      <c r="G26" s="91">
        <f t="shared" si="1"/>
        <v>58.234318967494538</v>
      </c>
      <c r="H26" s="110">
        <v>728093</v>
      </c>
      <c r="I26" s="111">
        <v>399</v>
      </c>
      <c r="J26" s="98">
        <f t="shared" si="2"/>
        <v>54.726804887281986</v>
      </c>
      <c r="K26" s="110">
        <v>729076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</row>
    <row r="27" spans="1:50" s="21" customFormat="1">
      <c r="A27" s="37">
        <v>3</v>
      </c>
      <c r="B27" s="3" t="s">
        <v>8</v>
      </c>
      <c r="C27" s="158">
        <v>245</v>
      </c>
      <c r="D27" s="72">
        <f t="shared" si="0"/>
        <v>73.526322423427587</v>
      </c>
      <c r="E27" s="123">
        <v>333214</v>
      </c>
      <c r="F27" s="104">
        <v>220</v>
      </c>
      <c r="G27" s="91">
        <f t="shared" si="1"/>
        <v>66.071820068414368</v>
      </c>
      <c r="H27" s="105">
        <v>332971</v>
      </c>
      <c r="I27" s="106">
        <v>255</v>
      </c>
      <c r="J27" s="98">
        <f t="shared" si="2"/>
        <v>76.685732844950465</v>
      </c>
      <c r="K27" s="105">
        <v>332526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</row>
    <row r="28" spans="1:50" s="21" customFormat="1">
      <c r="A28" s="38">
        <v>3</v>
      </c>
      <c r="B28" s="34" t="s">
        <v>49</v>
      </c>
      <c r="C28" s="162">
        <v>339</v>
      </c>
      <c r="D28" s="72">
        <f t="shared" si="0"/>
        <v>61.68784494696483</v>
      </c>
      <c r="E28" s="124">
        <v>549541</v>
      </c>
      <c r="F28" s="120">
        <v>346</v>
      </c>
      <c r="G28" s="91">
        <f t="shared" si="1"/>
        <v>63.009218285056619</v>
      </c>
      <c r="H28" s="121">
        <v>549126</v>
      </c>
      <c r="I28" s="122">
        <v>357</v>
      </c>
      <c r="J28" s="98">
        <f t="shared" si="2"/>
        <v>65.122336961577815</v>
      </c>
      <c r="K28" s="121">
        <v>548199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</row>
    <row r="29" spans="1:50" s="21" customFormat="1">
      <c r="A29" s="29">
        <v>3</v>
      </c>
      <c r="B29" s="2" t="s">
        <v>47</v>
      </c>
      <c r="C29" s="162">
        <v>159</v>
      </c>
      <c r="D29" s="76">
        <f t="shared" si="0"/>
        <v>48.40300524822522</v>
      </c>
      <c r="E29" s="124">
        <v>328492</v>
      </c>
      <c r="F29" s="120">
        <v>214</v>
      </c>
      <c r="G29" s="93">
        <f t="shared" si="1"/>
        <v>64.99778278591431</v>
      </c>
      <c r="H29" s="121">
        <v>329242</v>
      </c>
      <c r="I29" s="122">
        <v>173</v>
      </c>
      <c r="J29" s="140">
        <f t="shared" si="2"/>
        <v>52.446810445706937</v>
      </c>
      <c r="K29" s="121">
        <v>329858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</row>
    <row r="30" spans="1:50" s="21" customFormat="1">
      <c r="A30" s="32"/>
      <c r="B30" s="69" t="s">
        <v>83</v>
      </c>
      <c r="C30" s="14">
        <f>SUM(C25:C29)</f>
        <v>1957</v>
      </c>
      <c r="D30" s="10">
        <f t="shared" si="0"/>
        <v>65.004841316107218</v>
      </c>
      <c r="E30" s="7">
        <f>SUM(E25:E29)</f>
        <v>3010545</v>
      </c>
      <c r="F30" s="8">
        <f>SUM(F25:F29)</f>
        <v>1974</v>
      </c>
      <c r="G30" s="40">
        <f t="shared" si="1"/>
        <v>65.523121131140172</v>
      </c>
      <c r="H30" s="11">
        <f>SUM(H25:H29)</f>
        <v>3012677</v>
      </c>
      <c r="I30" s="8">
        <f>SUM(I25:I29)</f>
        <v>1974</v>
      </c>
      <c r="J30" s="141">
        <f t="shared" si="2"/>
        <v>65.524621855880355</v>
      </c>
      <c r="K30" s="11">
        <f>SUM(K25:K29)</f>
        <v>3012608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</row>
    <row r="31" spans="1:50" s="21" customFormat="1">
      <c r="A31" s="29">
        <v>4</v>
      </c>
      <c r="B31" s="2" t="s">
        <v>5</v>
      </c>
      <c r="C31" s="158">
        <v>407</v>
      </c>
      <c r="D31" s="74">
        <f t="shared" si="0"/>
        <v>65.321608612822615</v>
      </c>
      <c r="E31" s="125">
        <v>623071</v>
      </c>
      <c r="F31" s="104">
        <v>413</v>
      </c>
      <c r="G31" s="90">
        <f t="shared" si="1"/>
        <v>65.821768039626932</v>
      </c>
      <c r="H31" s="105">
        <v>627452</v>
      </c>
      <c r="I31" s="106">
        <v>463</v>
      </c>
      <c r="J31" s="99">
        <f t="shared" si="2"/>
        <v>73.336194976074665</v>
      </c>
      <c r="K31" s="105">
        <v>631339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</row>
    <row r="32" spans="1:50" s="21" customFormat="1">
      <c r="A32" s="38">
        <v>4</v>
      </c>
      <c r="B32" s="34" t="s">
        <v>18</v>
      </c>
      <c r="C32" s="162">
        <v>191</v>
      </c>
      <c r="D32" s="72">
        <f t="shared" si="0"/>
        <v>75.048526141248402</v>
      </c>
      <c r="E32" s="126">
        <v>254502</v>
      </c>
      <c r="F32" s="120">
        <v>225</v>
      </c>
      <c r="G32" s="91">
        <f t="shared" si="1"/>
        <v>88.018182600565666</v>
      </c>
      <c r="H32" s="121">
        <v>255629</v>
      </c>
      <c r="I32" s="122">
        <v>216</v>
      </c>
      <c r="J32" s="98">
        <f t="shared" si="2"/>
        <v>84.147538684493483</v>
      </c>
      <c r="K32" s="121">
        <v>256692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</row>
    <row r="33" spans="1:50" s="21" customFormat="1">
      <c r="A33" s="29">
        <v>4</v>
      </c>
      <c r="B33" s="2" t="s">
        <v>6</v>
      </c>
      <c r="C33" s="159">
        <v>530</v>
      </c>
      <c r="D33" s="72">
        <f t="shared" si="0"/>
        <v>70.004609737509128</v>
      </c>
      <c r="E33" s="127">
        <v>757093</v>
      </c>
      <c r="F33" s="109">
        <v>545</v>
      </c>
      <c r="G33" s="91">
        <f t="shared" si="1"/>
        <v>71.898313357915086</v>
      </c>
      <c r="H33" s="110">
        <v>758015</v>
      </c>
      <c r="I33" s="111">
        <v>581</v>
      </c>
      <c r="J33" s="98">
        <f t="shared" si="2"/>
        <v>76.630070642109871</v>
      </c>
      <c r="K33" s="110">
        <v>758188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</row>
    <row r="34" spans="1:50" s="21" customFormat="1">
      <c r="A34" s="29">
        <v>4</v>
      </c>
      <c r="B34" s="2" t="s">
        <v>7</v>
      </c>
      <c r="C34" s="163">
        <v>147</v>
      </c>
      <c r="D34" s="72">
        <f t="shared" si="0"/>
        <v>68.884077937413892</v>
      </c>
      <c r="E34" s="129">
        <v>213402</v>
      </c>
      <c r="F34" s="109">
        <v>177</v>
      </c>
      <c r="G34" s="91">
        <f t="shared" si="1"/>
        <v>83.116931905162176</v>
      </c>
      <c r="H34" s="110">
        <v>212953</v>
      </c>
      <c r="I34" s="111">
        <v>157</v>
      </c>
      <c r="J34" s="98">
        <f t="shared" si="2"/>
        <v>73.908786201182537</v>
      </c>
      <c r="K34" s="110">
        <v>212424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</row>
    <row r="35" spans="1:50" s="21" customFormat="1">
      <c r="A35" s="29">
        <v>4</v>
      </c>
      <c r="B35" s="2" t="s">
        <v>4</v>
      </c>
      <c r="C35" s="159">
        <v>168</v>
      </c>
      <c r="D35" s="72">
        <f t="shared" si="0"/>
        <v>59.160762328680292</v>
      </c>
      <c r="E35" s="130">
        <v>283972</v>
      </c>
      <c r="F35" s="109">
        <v>189</v>
      </c>
      <c r="G35" s="91">
        <f t="shared" si="1"/>
        <v>66.594551931418181</v>
      </c>
      <c r="H35" s="110">
        <v>283807</v>
      </c>
      <c r="I35" s="111">
        <v>198</v>
      </c>
      <c r="J35" s="98">
        <f t="shared" si="2"/>
        <v>69.804336329984139</v>
      </c>
      <c r="K35" s="110">
        <v>283650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</row>
    <row r="36" spans="1:50" s="21" customFormat="1">
      <c r="A36" s="37">
        <v>4</v>
      </c>
      <c r="B36" s="39" t="s">
        <v>1</v>
      </c>
      <c r="C36" s="158">
        <v>602</v>
      </c>
      <c r="D36" s="72">
        <f t="shared" si="0"/>
        <v>53.173166099898424</v>
      </c>
      <c r="E36" s="131">
        <v>1132150</v>
      </c>
      <c r="F36" s="104">
        <v>700</v>
      </c>
      <c r="G36" s="91">
        <f t="shared" si="1"/>
        <v>60.92397297412559</v>
      </c>
      <c r="H36" s="105">
        <v>1148973</v>
      </c>
      <c r="I36" s="106">
        <v>640</v>
      </c>
      <c r="J36" s="98">
        <f t="shared" si="2"/>
        <v>54.932321663076038</v>
      </c>
      <c r="K36" s="105">
        <v>1165070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</row>
    <row r="37" spans="1:50" s="21" customFormat="1">
      <c r="A37" s="29">
        <v>4</v>
      </c>
      <c r="B37" s="2" t="s">
        <v>2</v>
      </c>
      <c r="C37" s="159">
        <v>622</v>
      </c>
      <c r="D37" s="72">
        <f t="shared" si="0"/>
        <v>60.839209403276904</v>
      </c>
      <c r="E37" s="130">
        <v>1022367</v>
      </c>
      <c r="F37" s="109">
        <v>644</v>
      </c>
      <c r="G37" s="91">
        <f t="shared" si="1"/>
        <v>61.71549921513985</v>
      </c>
      <c r="H37" s="110">
        <v>1043498</v>
      </c>
      <c r="I37" s="111">
        <v>639</v>
      </c>
      <c r="J37" s="98">
        <f t="shared" si="2"/>
        <v>60.078525170927634</v>
      </c>
      <c r="K37" s="110">
        <v>1063608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</row>
    <row r="38" spans="1:50" s="21" customFormat="1">
      <c r="A38" s="29">
        <v>4</v>
      </c>
      <c r="B38" s="2" t="s">
        <v>3</v>
      </c>
      <c r="C38" s="159">
        <v>411</v>
      </c>
      <c r="D38" s="76">
        <f t="shared" si="0"/>
        <v>51.987082917499912</v>
      </c>
      <c r="E38" s="130">
        <v>790581</v>
      </c>
      <c r="F38" s="109">
        <v>400</v>
      </c>
      <c r="G38" s="93">
        <f t="shared" si="1"/>
        <v>50.267675371352453</v>
      </c>
      <c r="H38" s="110">
        <v>795740</v>
      </c>
      <c r="I38" s="111">
        <v>454</v>
      </c>
      <c r="J38" s="140">
        <f t="shared" si="2"/>
        <v>56.69436865076144</v>
      </c>
      <c r="K38" s="110">
        <v>800785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1:50" s="21" customFormat="1">
      <c r="A39" s="32"/>
      <c r="B39" s="16" t="s">
        <v>83</v>
      </c>
      <c r="C39" s="14">
        <f>SUM(C31:C38)</f>
        <v>3078</v>
      </c>
      <c r="D39" s="10">
        <f t="shared" si="0"/>
        <v>60.624706281373484</v>
      </c>
      <c r="E39" s="12">
        <f>SUM(E31:E38)</f>
        <v>5077138</v>
      </c>
      <c r="F39" s="8">
        <f>SUM(F31:F38)</f>
        <v>3293</v>
      </c>
      <c r="G39" s="40">
        <f t="shared" si="1"/>
        <v>64.240284022819054</v>
      </c>
      <c r="H39" s="11">
        <f>SUM(H31:H38)</f>
        <v>5126067</v>
      </c>
      <c r="I39" s="8">
        <f>SUM(I31:I38)</f>
        <v>3348</v>
      </c>
      <c r="J39" s="141">
        <f t="shared" si="2"/>
        <v>64.736232722502763</v>
      </c>
      <c r="K39" s="11">
        <f>SUM(K31:K38)</f>
        <v>5171756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s="21" customFormat="1">
      <c r="A40" s="37">
        <v>5</v>
      </c>
      <c r="B40" s="3" t="s">
        <v>19</v>
      </c>
      <c r="C40" s="158">
        <v>603</v>
      </c>
      <c r="D40" s="74">
        <f t="shared" si="0"/>
        <v>71.389840621884829</v>
      </c>
      <c r="E40" s="131">
        <v>844658</v>
      </c>
      <c r="F40" s="104">
        <v>607</v>
      </c>
      <c r="G40" s="90">
        <f t="shared" si="1"/>
        <v>71.546693352286724</v>
      </c>
      <c r="H40" s="105">
        <v>848397</v>
      </c>
      <c r="I40" s="106">
        <v>667</v>
      </c>
      <c r="J40" s="99">
        <f t="shared" si="2"/>
        <v>78.314879827167161</v>
      </c>
      <c r="K40" s="105">
        <v>851690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s="21" customFormat="1">
      <c r="A41" s="29">
        <v>5</v>
      </c>
      <c r="B41" s="2" t="s">
        <v>21</v>
      </c>
      <c r="C41" s="159">
        <v>444</v>
      </c>
      <c r="D41" s="72">
        <f t="shared" si="0"/>
        <v>52.945953390866343</v>
      </c>
      <c r="E41" s="130">
        <v>838591</v>
      </c>
      <c r="F41" s="109">
        <v>423</v>
      </c>
      <c r="G41" s="91">
        <f t="shared" si="1"/>
        <v>50.322695773726316</v>
      </c>
      <c r="H41" s="110">
        <v>840575</v>
      </c>
      <c r="I41" s="111">
        <v>446</v>
      </c>
      <c r="J41" s="98">
        <f t="shared" si="2"/>
        <v>52.747356718783266</v>
      </c>
      <c r="K41" s="110">
        <v>845540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s="21" customFormat="1">
      <c r="A42" s="29">
        <v>5</v>
      </c>
      <c r="B42" s="2" t="s">
        <v>20</v>
      </c>
      <c r="C42" s="159">
        <v>509</v>
      </c>
      <c r="D42" s="72">
        <f t="shared" si="0"/>
        <v>58.482891743456577</v>
      </c>
      <c r="E42" s="130">
        <v>870340</v>
      </c>
      <c r="F42" s="109">
        <v>512</v>
      </c>
      <c r="G42" s="91">
        <f t="shared" si="1"/>
        <v>58.287795992714024</v>
      </c>
      <c r="H42" s="110">
        <v>878400</v>
      </c>
      <c r="I42" s="111">
        <v>516</v>
      </c>
      <c r="J42" s="98">
        <f t="shared" si="2"/>
        <v>58.198026680862775</v>
      </c>
      <c r="K42" s="110">
        <v>886628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s="21" customFormat="1">
      <c r="A43" s="29">
        <v>5</v>
      </c>
      <c r="B43" s="2" t="s">
        <v>22</v>
      </c>
      <c r="C43" s="159">
        <v>226</v>
      </c>
      <c r="D43" s="72">
        <f t="shared" si="0"/>
        <v>48.344727857686813</v>
      </c>
      <c r="E43" s="130">
        <v>467476</v>
      </c>
      <c r="F43" s="109">
        <v>278</v>
      </c>
      <c r="G43" s="91">
        <f t="shared" si="1"/>
        <v>59.151327394086145</v>
      </c>
      <c r="H43" s="110">
        <v>469981</v>
      </c>
      <c r="I43" s="111">
        <v>277</v>
      </c>
      <c r="J43" s="98">
        <f t="shared" si="2"/>
        <v>58.607097594570064</v>
      </c>
      <c r="K43" s="110">
        <v>472639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</row>
    <row r="44" spans="1:50" s="21" customFormat="1">
      <c r="A44" s="38">
        <v>5</v>
      </c>
      <c r="B44" s="34" t="s">
        <v>23</v>
      </c>
      <c r="C44" s="162">
        <v>256</v>
      </c>
      <c r="D44" s="72">
        <f t="shared" si="0"/>
        <v>49.727180371749526</v>
      </c>
      <c r="E44" s="126">
        <v>514809</v>
      </c>
      <c r="F44" s="120">
        <v>314</v>
      </c>
      <c r="G44" s="91">
        <f t="shared" si="1"/>
        <v>60.54050719063126</v>
      </c>
      <c r="H44" s="121">
        <v>518661</v>
      </c>
      <c r="I44" s="122">
        <v>301</v>
      </c>
      <c r="J44" s="98">
        <f t="shared" si="2"/>
        <v>57.586825052756033</v>
      </c>
      <c r="K44" s="121">
        <v>522689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s="21" customFormat="1">
      <c r="A45" s="29">
        <v>5</v>
      </c>
      <c r="B45" s="2" t="s">
        <v>25</v>
      </c>
      <c r="C45" s="159">
        <v>116</v>
      </c>
      <c r="D45" s="72">
        <f t="shared" si="0"/>
        <v>59.774095143870063</v>
      </c>
      <c r="E45" s="132">
        <v>194064</v>
      </c>
      <c r="F45" s="109">
        <v>122</v>
      </c>
      <c r="G45" s="91">
        <f t="shared" si="1"/>
        <v>62.860999902101725</v>
      </c>
      <c r="H45" s="110">
        <v>194079</v>
      </c>
      <c r="I45" s="111">
        <v>142</v>
      </c>
      <c r="J45" s="98">
        <f t="shared" si="2"/>
        <v>73.138195134764857</v>
      </c>
      <c r="K45" s="110">
        <v>194153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</row>
    <row r="46" spans="1:50" s="21" customFormat="1">
      <c r="A46" s="29">
        <v>5</v>
      </c>
      <c r="B46" s="2" t="s">
        <v>24</v>
      </c>
      <c r="C46" s="159">
        <v>380</v>
      </c>
      <c r="D46" s="72">
        <f t="shared" si="0"/>
        <v>75.403408234052179</v>
      </c>
      <c r="E46" s="130">
        <v>503956</v>
      </c>
      <c r="F46" s="109">
        <v>401</v>
      </c>
      <c r="G46" s="91">
        <f t="shared" si="1"/>
        <v>77.995079113462424</v>
      </c>
      <c r="H46" s="110">
        <v>514135</v>
      </c>
      <c r="I46" s="111">
        <v>424</v>
      </c>
      <c r="J46" s="98">
        <f t="shared" si="2"/>
        <v>80.658661674960811</v>
      </c>
      <c r="K46" s="110">
        <v>525672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</row>
    <row r="47" spans="1:50" s="21" customFormat="1">
      <c r="A47" s="29">
        <v>5</v>
      </c>
      <c r="B47" s="2" t="s">
        <v>9</v>
      </c>
      <c r="C47" s="159">
        <v>479</v>
      </c>
      <c r="D47" s="75">
        <f t="shared" si="0"/>
        <v>56.607274330196496</v>
      </c>
      <c r="E47" s="130">
        <v>846181</v>
      </c>
      <c r="F47" s="109">
        <v>519</v>
      </c>
      <c r="G47" s="93">
        <f t="shared" si="1"/>
        <v>61.225428725461164</v>
      </c>
      <c r="H47" s="110">
        <v>847687</v>
      </c>
      <c r="I47" s="111">
        <v>584</v>
      </c>
      <c r="J47" s="140">
        <f t="shared" si="2"/>
        <v>68.822556828694289</v>
      </c>
      <c r="K47" s="110">
        <v>848559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</row>
    <row r="48" spans="1:50" s="21" customFormat="1">
      <c r="A48" s="32"/>
      <c r="B48" s="16" t="s">
        <v>83</v>
      </c>
      <c r="C48" s="14">
        <f>SUM(C40:C47)</f>
        <v>3013</v>
      </c>
      <c r="D48" s="10">
        <f t="shared" si="0"/>
        <v>59.310147980098719</v>
      </c>
      <c r="E48" s="12">
        <f>SUM(E40:E47)</f>
        <v>5080075</v>
      </c>
      <c r="F48" s="8">
        <f>SUM(F40:F47)</f>
        <v>3176</v>
      </c>
      <c r="G48" s="40">
        <f t="shared" si="1"/>
        <v>62.129358567190572</v>
      </c>
      <c r="H48" s="11">
        <f>SUM(H40:H47)</f>
        <v>5111915</v>
      </c>
      <c r="I48" s="8">
        <f>SUM(I40:I47)</f>
        <v>3357</v>
      </c>
      <c r="J48" s="141">
        <f t="shared" si="2"/>
        <v>65.215237480986175</v>
      </c>
      <c r="K48" s="11">
        <f>SUM(K40:K47)</f>
        <v>5147570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</row>
    <row r="49" spans="1:50" s="21" customFormat="1">
      <c r="A49" s="29">
        <v>6</v>
      </c>
      <c r="B49" s="2" t="s">
        <v>10</v>
      </c>
      <c r="C49" s="159">
        <v>897</v>
      </c>
      <c r="D49" s="74">
        <f t="shared" si="0"/>
        <v>66.379097910279441</v>
      </c>
      <c r="E49" s="130">
        <v>1351329</v>
      </c>
      <c r="F49" s="109">
        <v>1034</v>
      </c>
      <c r="G49" s="90">
        <f t="shared" si="1"/>
        <v>75.081071582613134</v>
      </c>
      <c r="H49" s="110">
        <v>1377178</v>
      </c>
      <c r="I49" s="111">
        <v>1023</v>
      </c>
      <c r="J49" s="99">
        <f t="shared" si="2"/>
        <v>72.765346339575885</v>
      </c>
      <c r="K49" s="110">
        <v>1405889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</row>
    <row r="50" spans="1:50" s="21" customFormat="1">
      <c r="A50" s="29">
        <v>6</v>
      </c>
      <c r="B50" s="2" t="s">
        <v>15</v>
      </c>
      <c r="C50" s="159">
        <v>427</v>
      </c>
      <c r="D50" s="72">
        <f t="shared" si="0"/>
        <v>82.220848665499787</v>
      </c>
      <c r="E50" s="130">
        <v>519333</v>
      </c>
      <c r="F50" s="109">
        <v>475</v>
      </c>
      <c r="G50" s="91">
        <f t="shared" si="1"/>
        <v>90.815928540291679</v>
      </c>
      <c r="H50" s="110">
        <v>523036</v>
      </c>
      <c r="I50" s="111">
        <v>469</v>
      </c>
      <c r="J50" s="98">
        <f t="shared" si="2"/>
        <v>89.196565266591222</v>
      </c>
      <c r="K50" s="110">
        <v>525805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</row>
    <row r="51" spans="1:50" s="21" customFormat="1">
      <c r="A51" s="29">
        <v>6</v>
      </c>
      <c r="B51" s="2" t="s">
        <v>11</v>
      </c>
      <c r="C51" s="159">
        <v>409</v>
      </c>
      <c r="D51" s="72">
        <f t="shared" si="0"/>
        <v>59.92278897362079</v>
      </c>
      <c r="E51" s="130">
        <v>682545</v>
      </c>
      <c r="F51" s="109">
        <v>423</v>
      </c>
      <c r="G51" s="91">
        <f t="shared" si="1"/>
        <v>61.484971067178506</v>
      </c>
      <c r="H51" s="110">
        <v>687973</v>
      </c>
      <c r="I51" s="111">
        <v>448</v>
      </c>
      <c r="J51" s="98">
        <f t="shared" si="2"/>
        <v>64.660273766980538</v>
      </c>
      <c r="K51" s="110">
        <v>692852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</row>
    <row r="52" spans="1:50" s="21" customFormat="1">
      <c r="A52" s="29">
        <v>6</v>
      </c>
      <c r="B52" s="2" t="s">
        <v>14</v>
      </c>
      <c r="C52" s="159">
        <v>164</v>
      </c>
      <c r="D52" s="72">
        <f t="shared" si="0"/>
        <v>73.729735562009409</v>
      </c>
      <c r="E52" s="130">
        <v>222434</v>
      </c>
      <c r="F52" s="109">
        <v>148</v>
      </c>
      <c r="G52" s="91">
        <f t="shared" si="1"/>
        <v>66.239096283897183</v>
      </c>
      <c r="H52" s="110">
        <v>223433</v>
      </c>
      <c r="I52" s="111">
        <v>159</v>
      </c>
      <c r="J52" s="98">
        <f t="shared" si="2"/>
        <v>70.865088915630437</v>
      </c>
      <c r="K52" s="110">
        <v>224370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</row>
    <row r="53" spans="1:50" s="21" customFormat="1">
      <c r="A53" s="29">
        <v>6</v>
      </c>
      <c r="B53" s="2" t="s">
        <v>12</v>
      </c>
      <c r="C53" s="159">
        <v>298</v>
      </c>
      <c r="D53" s="72">
        <f t="shared" si="0"/>
        <v>63.17427407883217</v>
      </c>
      <c r="E53" s="130">
        <v>471711</v>
      </c>
      <c r="F53" s="109">
        <v>306</v>
      </c>
      <c r="G53" s="91">
        <f t="shared" si="1"/>
        <v>64.425257227313779</v>
      </c>
      <c r="H53" s="110">
        <v>474969</v>
      </c>
      <c r="I53" s="111">
        <v>328</v>
      </c>
      <c r="J53" s="98">
        <f t="shared" si="2"/>
        <v>68.656591451417086</v>
      </c>
      <c r="K53" s="110">
        <v>477740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</row>
    <row r="54" spans="1:50" s="21" customFormat="1">
      <c r="A54" s="29">
        <v>6</v>
      </c>
      <c r="B54" s="2" t="s">
        <v>16</v>
      </c>
      <c r="C54" s="159">
        <v>339</v>
      </c>
      <c r="D54" s="72">
        <f t="shared" si="0"/>
        <v>52.680161490335756</v>
      </c>
      <c r="E54" s="130">
        <v>643506</v>
      </c>
      <c r="F54" s="109">
        <v>385</v>
      </c>
      <c r="G54" s="91">
        <f t="shared" si="1"/>
        <v>58.756379264034379</v>
      </c>
      <c r="H54" s="110">
        <v>655248</v>
      </c>
      <c r="I54" s="111">
        <v>382</v>
      </c>
      <c r="J54" s="98">
        <f t="shared" si="2"/>
        <v>57.202155712653507</v>
      </c>
      <c r="K54" s="110">
        <v>667807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</row>
    <row r="55" spans="1:50" s="21" customFormat="1">
      <c r="A55" s="29">
        <v>6</v>
      </c>
      <c r="B55" s="2" t="s">
        <v>13</v>
      </c>
      <c r="C55" s="159">
        <v>400</v>
      </c>
      <c r="D55" s="72">
        <f t="shared" si="0"/>
        <v>73.130287091224545</v>
      </c>
      <c r="E55" s="130">
        <v>546969</v>
      </c>
      <c r="F55" s="109">
        <v>413</v>
      </c>
      <c r="G55" s="91">
        <f t="shared" si="1"/>
        <v>75.140091696383081</v>
      </c>
      <c r="H55" s="110">
        <v>549640</v>
      </c>
      <c r="I55" s="111">
        <v>409</v>
      </c>
      <c r="J55" s="98">
        <f t="shared" si="2"/>
        <v>74.153041725136973</v>
      </c>
      <c r="K55" s="110">
        <v>551562</v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</row>
    <row r="56" spans="1:50" s="21" customFormat="1">
      <c r="A56" s="38">
        <v>6</v>
      </c>
      <c r="B56" s="34" t="s">
        <v>17</v>
      </c>
      <c r="C56" s="162">
        <v>705</v>
      </c>
      <c r="D56" s="76">
        <f t="shared" si="0"/>
        <v>58.107811832893475</v>
      </c>
      <c r="E56" s="133">
        <v>1213262</v>
      </c>
      <c r="F56" s="134">
        <v>794</v>
      </c>
      <c r="G56" s="93">
        <f t="shared" si="1"/>
        <v>64.424154351835398</v>
      </c>
      <c r="H56" s="135">
        <v>1232457</v>
      </c>
      <c r="I56" s="136">
        <v>864</v>
      </c>
      <c r="J56" s="140">
        <f t="shared" si="2"/>
        <v>69.033294182506765</v>
      </c>
      <c r="K56" s="135">
        <v>1251570</v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</row>
    <row r="57" spans="1:50" s="21" customFormat="1">
      <c r="A57" s="32"/>
      <c r="B57" s="16" t="s">
        <v>83</v>
      </c>
      <c r="C57" s="14">
        <f>SUM(C49:C56)</f>
        <v>3639</v>
      </c>
      <c r="D57" s="83">
        <f t="shared" si="0"/>
        <v>64.39466800115872</v>
      </c>
      <c r="E57" s="12">
        <f>SUM(E49:E56)</f>
        <v>5651089</v>
      </c>
      <c r="F57" s="8">
        <f>SUM(F49:F56)</f>
        <v>3978</v>
      </c>
      <c r="G57" s="40">
        <f t="shared" si="1"/>
        <v>69.49765668157599</v>
      </c>
      <c r="H57" s="11">
        <f>SUM(H49:H56)</f>
        <v>5723934</v>
      </c>
      <c r="I57" s="8">
        <f>SUM(I49:I56)</f>
        <v>4082</v>
      </c>
      <c r="J57" s="141">
        <f t="shared" si="2"/>
        <v>70.408505595854834</v>
      </c>
      <c r="K57" s="11">
        <f>SUM(K49:K56)</f>
        <v>5797595</v>
      </c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</row>
    <row r="58" spans="1:50" s="21" customFormat="1">
      <c r="A58" s="37">
        <v>7</v>
      </c>
      <c r="B58" s="3" t="s">
        <v>30</v>
      </c>
      <c r="C58" s="158">
        <v>1462</v>
      </c>
      <c r="D58" s="73">
        <f t="shared" si="0"/>
        <v>82.578295464237442</v>
      </c>
      <c r="E58" s="131">
        <v>1770441</v>
      </c>
      <c r="F58" s="104">
        <v>1528</v>
      </c>
      <c r="G58" s="90">
        <f t="shared" si="1"/>
        <v>85.927852096122223</v>
      </c>
      <c r="H58" s="105">
        <v>1778236</v>
      </c>
      <c r="I58" s="106">
        <v>1493</v>
      </c>
      <c r="J58" s="99">
        <f t="shared" si="2"/>
        <v>83.601552648259769</v>
      </c>
      <c r="K58" s="105">
        <v>1785852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</row>
    <row r="59" spans="1:50" s="21" customFormat="1">
      <c r="A59" s="38">
        <v>7</v>
      </c>
      <c r="B59" s="34" t="s">
        <v>44</v>
      </c>
      <c r="C59" s="162">
        <v>878</v>
      </c>
      <c r="D59" s="72">
        <f t="shared" si="0"/>
        <v>89.284806329255517</v>
      </c>
      <c r="E59" s="137">
        <v>983370</v>
      </c>
      <c r="F59" s="120">
        <v>892</v>
      </c>
      <c r="G59" s="91">
        <f t="shared" si="1"/>
        <v>90.599122244826859</v>
      </c>
      <c r="H59" s="121">
        <v>984557</v>
      </c>
      <c r="I59" s="122">
        <v>902</v>
      </c>
      <c r="J59" s="98">
        <f t="shared" si="2"/>
        <v>91.622996762721826</v>
      </c>
      <c r="K59" s="121">
        <v>984469</v>
      </c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</row>
    <row r="60" spans="1:50" s="21" customFormat="1">
      <c r="A60" s="29">
        <v>7</v>
      </c>
      <c r="B60" s="2" t="s">
        <v>35</v>
      </c>
      <c r="C60" s="159">
        <v>833</v>
      </c>
      <c r="D60" s="72">
        <f t="shared" si="0"/>
        <v>88.387402089465454</v>
      </c>
      <c r="E60" s="127">
        <v>942442</v>
      </c>
      <c r="F60" s="109">
        <v>798</v>
      </c>
      <c r="G60" s="91">
        <f t="shared" si="1"/>
        <v>83.964911505402483</v>
      </c>
      <c r="H60" s="110">
        <v>950397</v>
      </c>
      <c r="I60" s="111">
        <v>843</v>
      </c>
      <c r="J60" s="98">
        <f t="shared" si="2"/>
        <v>87.985170897887102</v>
      </c>
      <c r="K60" s="110">
        <v>958116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</row>
    <row r="61" spans="1:50" s="21" customFormat="1">
      <c r="A61" s="29">
        <v>7</v>
      </c>
      <c r="B61" s="2" t="s">
        <v>36</v>
      </c>
      <c r="C61" s="159">
        <v>1244</v>
      </c>
      <c r="D61" s="75">
        <f t="shared" si="0"/>
        <v>95.193348096974773</v>
      </c>
      <c r="E61" s="130">
        <v>1306814</v>
      </c>
      <c r="F61" s="109">
        <v>1252</v>
      </c>
      <c r="G61" s="93">
        <f t="shared" si="1"/>
        <v>95.66270491646705</v>
      </c>
      <c r="H61" s="110">
        <v>1308765</v>
      </c>
      <c r="I61" s="111">
        <v>1232</v>
      </c>
      <c r="J61" s="140">
        <f t="shared" si="2"/>
        <v>94.143682210053512</v>
      </c>
      <c r="K61" s="110">
        <v>1308638</v>
      </c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</row>
    <row r="62" spans="1:50" s="21" customFormat="1">
      <c r="A62" s="32"/>
      <c r="B62" s="16" t="s">
        <v>83</v>
      </c>
      <c r="C62" s="14">
        <f>SUM(C58:C61)</f>
        <v>4417</v>
      </c>
      <c r="D62" s="10">
        <f t="shared" si="0"/>
        <v>88.285845462393368</v>
      </c>
      <c r="E62" s="13">
        <f>SUM(E58:E61)</f>
        <v>5003067</v>
      </c>
      <c r="F62" s="8">
        <f>SUM(F58:F61)</f>
        <v>4470</v>
      </c>
      <c r="G62" s="40">
        <f t="shared" si="1"/>
        <v>89.009160775036818</v>
      </c>
      <c r="H62" s="11">
        <f>SUM(H58:H61)</f>
        <v>5021955</v>
      </c>
      <c r="I62" s="8">
        <f>SUM(I58:I61)</f>
        <v>4470</v>
      </c>
      <c r="J62" s="141">
        <f t="shared" si="2"/>
        <v>88.741978231414066</v>
      </c>
      <c r="K62" s="11">
        <f>SUM(K58:K61)</f>
        <v>5037075</v>
      </c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</row>
    <row r="63" spans="1:50" s="21" customFormat="1">
      <c r="A63" s="29">
        <v>8</v>
      </c>
      <c r="B63" s="2" t="s">
        <v>33</v>
      </c>
      <c r="C63" s="159">
        <v>1221</v>
      </c>
      <c r="D63" s="74">
        <f t="shared" si="0"/>
        <v>78.637060661311281</v>
      </c>
      <c r="E63" s="130">
        <v>1552703</v>
      </c>
      <c r="F63" s="109">
        <v>1250</v>
      </c>
      <c r="G63" s="90">
        <f t="shared" si="1"/>
        <v>80.09580740098076</v>
      </c>
      <c r="H63" s="110">
        <v>1560631</v>
      </c>
      <c r="I63" s="111">
        <v>1220</v>
      </c>
      <c r="J63" s="99">
        <f t="shared" si="2"/>
        <v>77.849217551552769</v>
      </c>
      <c r="K63" s="110">
        <v>1567132</v>
      </c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</row>
    <row r="64" spans="1:50" s="21" customFormat="1">
      <c r="A64" s="37">
        <v>8</v>
      </c>
      <c r="B64" s="3" t="s">
        <v>39</v>
      </c>
      <c r="C64" s="158">
        <v>230</v>
      </c>
      <c r="D64" s="72">
        <f t="shared" si="0"/>
        <v>56.080600013654404</v>
      </c>
      <c r="E64" s="138">
        <v>410124</v>
      </c>
      <c r="F64" s="104">
        <v>214</v>
      </c>
      <c r="G64" s="91">
        <f t="shared" si="1"/>
        <v>51.637811425469025</v>
      </c>
      <c r="H64" s="105">
        <v>414425</v>
      </c>
      <c r="I64" s="106">
        <v>231</v>
      </c>
      <c r="J64" s="98">
        <f t="shared" si="2"/>
        <v>55.342464440669765</v>
      </c>
      <c r="K64" s="105">
        <v>417401</v>
      </c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</row>
    <row r="65" spans="1:50" s="21" customFormat="1">
      <c r="A65" s="29">
        <v>8</v>
      </c>
      <c r="B65" s="2" t="s">
        <v>31</v>
      </c>
      <c r="C65" s="159">
        <v>402</v>
      </c>
      <c r="D65" s="72">
        <f t="shared" si="0"/>
        <v>64.078654156983134</v>
      </c>
      <c r="E65" s="130">
        <v>627354</v>
      </c>
      <c r="F65" s="109">
        <v>442</v>
      </c>
      <c r="G65" s="91">
        <f t="shared" si="1"/>
        <v>70.047876614310368</v>
      </c>
      <c r="H65" s="110">
        <v>630997</v>
      </c>
      <c r="I65" s="111">
        <v>438</v>
      </c>
      <c r="J65" s="98">
        <f t="shared" si="2"/>
        <v>69.155092135739764</v>
      </c>
      <c r="K65" s="110">
        <v>633359</v>
      </c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</row>
    <row r="66" spans="1:50" s="21" customFormat="1">
      <c r="A66" s="29">
        <v>8</v>
      </c>
      <c r="B66" s="2" t="s">
        <v>32</v>
      </c>
      <c r="C66" s="159">
        <v>415</v>
      </c>
      <c r="D66" s="72">
        <f t="shared" si="0"/>
        <v>81.188680537214736</v>
      </c>
      <c r="E66" s="130">
        <v>511155</v>
      </c>
      <c r="F66" s="109">
        <v>348</v>
      </c>
      <c r="G66" s="91">
        <f t="shared" si="1"/>
        <v>67.745006239159338</v>
      </c>
      <c r="H66" s="110">
        <v>513691</v>
      </c>
      <c r="I66" s="111">
        <v>389</v>
      </c>
      <c r="J66" s="98">
        <f t="shared" si="2"/>
        <v>75.372697645039153</v>
      </c>
      <c r="K66" s="110">
        <v>516102</v>
      </c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</row>
    <row r="67" spans="1:50" s="21" customFormat="1">
      <c r="A67" s="29">
        <v>8</v>
      </c>
      <c r="B67" s="2" t="s">
        <v>34</v>
      </c>
      <c r="C67" s="159">
        <v>442</v>
      </c>
      <c r="D67" s="72">
        <f t="shared" si="0"/>
        <v>87.731311940390341</v>
      </c>
      <c r="E67" s="130">
        <v>503811</v>
      </c>
      <c r="F67" s="109">
        <v>453</v>
      </c>
      <c r="G67" s="91">
        <f t="shared" si="1"/>
        <v>89.5072949433318</v>
      </c>
      <c r="H67" s="110">
        <v>506104</v>
      </c>
      <c r="I67" s="111">
        <v>439</v>
      </c>
      <c r="J67" s="98">
        <f t="shared" si="2"/>
        <v>86.417152722140315</v>
      </c>
      <c r="K67" s="110">
        <v>508001</v>
      </c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</row>
    <row r="68" spans="1:50" s="21" customFormat="1">
      <c r="A68" s="29">
        <v>8</v>
      </c>
      <c r="B68" s="2" t="s">
        <v>45</v>
      </c>
      <c r="C68" s="159">
        <v>1080</v>
      </c>
      <c r="D68" s="72">
        <f t="shared" si="0"/>
        <v>95.892344860836232</v>
      </c>
      <c r="E68" s="127">
        <v>1126263</v>
      </c>
      <c r="F68" s="109">
        <v>1112</v>
      </c>
      <c r="G68" s="91">
        <f t="shared" si="1"/>
        <v>98.255001771594237</v>
      </c>
      <c r="H68" s="110">
        <v>1131749</v>
      </c>
      <c r="I68" s="111">
        <v>1153</v>
      </c>
      <c r="J68" s="98">
        <f t="shared" si="2"/>
        <v>101.45486094612598</v>
      </c>
      <c r="K68" s="110">
        <v>1136466</v>
      </c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</row>
    <row r="69" spans="1:50" s="21" customFormat="1">
      <c r="A69" s="38">
        <v>8</v>
      </c>
      <c r="B69" s="34" t="s">
        <v>40</v>
      </c>
      <c r="C69" s="162">
        <v>605</v>
      </c>
      <c r="D69" s="75">
        <f t="shared" si="0"/>
        <v>85.626253433895826</v>
      </c>
      <c r="E69" s="126">
        <v>706559</v>
      </c>
      <c r="F69" s="120">
        <v>560</v>
      </c>
      <c r="G69" s="93">
        <f t="shared" si="1"/>
        <v>78.917144044926403</v>
      </c>
      <c r="H69" s="121">
        <v>709605</v>
      </c>
      <c r="I69" s="122">
        <v>634</v>
      </c>
      <c r="J69" s="140">
        <f t="shared" si="2"/>
        <v>89.032439264148294</v>
      </c>
      <c r="K69" s="121">
        <v>712100</v>
      </c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</row>
    <row r="70" spans="1:50" s="21" customFormat="1">
      <c r="A70" s="32"/>
      <c r="B70" s="16" t="s">
        <v>83</v>
      </c>
      <c r="C70" s="14">
        <f>SUM(C63:C69)</f>
        <v>4395</v>
      </c>
      <c r="D70" s="78">
        <f t="shared" si="0"/>
        <v>80.820615196592698</v>
      </c>
      <c r="E70" s="12">
        <f>SUM(E63:E69)</f>
        <v>5437969</v>
      </c>
      <c r="F70" s="8">
        <f>SUM(F63:F69)</f>
        <v>4379</v>
      </c>
      <c r="G70" s="40">
        <f t="shared" si="1"/>
        <v>80.095815007384033</v>
      </c>
      <c r="H70" s="11">
        <f>SUM(H63:H69)</f>
        <v>5467202</v>
      </c>
      <c r="I70" s="8">
        <f>SUM(I63:I69)</f>
        <v>4504</v>
      </c>
      <c r="J70" s="141">
        <f t="shared" si="2"/>
        <v>82.031690386465058</v>
      </c>
      <c r="K70" s="11">
        <f>SUM(K63:K69)</f>
        <v>5490561</v>
      </c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</row>
    <row r="71" spans="1:50" s="21" customFormat="1">
      <c r="A71" s="37">
        <v>9</v>
      </c>
      <c r="B71" s="3" t="s">
        <v>26</v>
      </c>
      <c r="C71" s="158">
        <v>1603</v>
      </c>
      <c r="D71" s="73">
        <f t="shared" si="0"/>
        <v>61.814420999781738</v>
      </c>
      <c r="E71" s="131">
        <v>2593246</v>
      </c>
      <c r="F71" s="104">
        <v>1737</v>
      </c>
      <c r="G71" s="90">
        <f t="shared" si="1"/>
        <v>66.662419511940513</v>
      </c>
      <c r="H71" s="105">
        <v>2605666</v>
      </c>
      <c r="I71" s="106">
        <v>1730</v>
      </c>
      <c r="J71" s="99">
        <f t="shared" si="2"/>
        <v>66.148161941406499</v>
      </c>
      <c r="K71" s="105">
        <v>2615341</v>
      </c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</row>
    <row r="72" spans="1:50" s="21" customFormat="1">
      <c r="A72" s="38">
        <v>9</v>
      </c>
      <c r="B72" s="34" t="s">
        <v>27</v>
      </c>
      <c r="C72" s="162">
        <v>821</v>
      </c>
      <c r="D72" s="72">
        <f t="shared" si="0"/>
        <v>72.640210647763112</v>
      </c>
      <c r="E72" s="126">
        <v>1130228</v>
      </c>
      <c r="F72" s="120">
        <v>838</v>
      </c>
      <c r="G72" s="91">
        <f t="shared" si="1"/>
        <v>73.873017748036588</v>
      </c>
      <c r="H72" s="121">
        <v>1134379</v>
      </c>
      <c r="I72" s="122">
        <v>877</v>
      </c>
      <c r="J72" s="98">
        <f t="shared" si="2"/>
        <v>77.174481206209862</v>
      </c>
      <c r="K72" s="121">
        <v>1136386</v>
      </c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</row>
    <row r="73" spans="1:50" s="21" customFormat="1">
      <c r="A73" s="29">
        <v>9</v>
      </c>
      <c r="B73" s="2" t="s">
        <v>28</v>
      </c>
      <c r="C73" s="159">
        <v>837</v>
      </c>
      <c r="D73" s="72">
        <f t="shared" ref="D73:D97" si="3">C73*100000/E73</f>
        <v>53.553878913208166</v>
      </c>
      <c r="E73" s="130">
        <v>1562912</v>
      </c>
      <c r="F73" s="109">
        <v>885</v>
      </c>
      <c r="G73" s="91">
        <f t="shared" ref="G73:G97" si="4">F73*100000/H73</f>
        <v>56.366195568406908</v>
      </c>
      <c r="H73" s="110">
        <v>1570090</v>
      </c>
      <c r="I73" s="111">
        <v>947</v>
      </c>
      <c r="J73" s="98">
        <f t="shared" ref="J73:J97" si="5">I73*100000/K73</f>
        <v>60.075757623816642</v>
      </c>
      <c r="K73" s="110">
        <v>1576343</v>
      </c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</row>
    <row r="74" spans="1:50" s="21" customFormat="1">
      <c r="A74" s="29">
        <v>9</v>
      </c>
      <c r="B74" s="2" t="s">
        <v>29</v>
      </c>
      <c r="C74" s="159">
        <v>799</v>
      </c>
      <c r="D74" s="75">
        <f t="shared" si="3"/>
        <v>57.75884129547515</v>
      </c>
      <c r="E74" s="130">
        <v>1383338</v>
      </c>
      <c r="F74" s="109">
        <v>798</v>
      </c>
      <c r="G74" s="93">
        <f t="shared" si="4"/>
        <v>57.524500174808161</v>
      </c>
      <c r="H74" s="110">
        <v>1387235</v>
      </c>
      <c r="I74" s="111">
        <v>799</v>
      </c>
      <c r="J74" s="140">
        <f t="shared" si="5"/>
        <v>57.485529690664535</v>
      </c>
      <c r="K74" s="110">
        <v>1389915</v>
      </c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</row>
    <row r="75" spans="1:50" s="21" customFormat="1">
      <c r="A75" s="32"/>
      <c r="B75" s="16" t="s">
        <v>83</v>
      </c>
      <c r="C75" s="14">
        <f>SUM(C71:C74)</f>
        <v>4060</v>
      </c>
      <c r="D75" s="78">
        <f t="shared" si="3"/>
        <v>60.872084062249051</v>
      </c>
      <c r="E75" s="12">
        <f>SUM(E71:E74)</f>
        <v>6669724</v>
      </c>
      <c r="F75" s="8">
        <f>SUM(F71:F74)</f>
        <v>4258</v>
      </c>
      <c r="G75" s="40">
        <f t="shared" si="4"/>
        <v>63.577195227380301</v>
      </c>
      <c r="H75" s="11">
        <f>SUM(H71:H74)</f>
        <v>6697370</v>
      </c>
      <c r="I75" s="8">
        <f>SUM(I71:I74)</f>
        <v>4353</v>
      </c>
      <c r="J75" s="141">
        <f t="shared" si="5"/>
        <v>64.796214936472765</v>
      </c>
      <c r="K75" s="11">
        <f>SUM(K71:K74)</f>
        <v>6717985</v>
      </c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</row>
    <row r="76" spans="1:50" s="21" customFormat="1">
      <c r="A76" s="29">
        <v>10</v>
      </c>
      <c r="B76" s="2" t="s">
        <v>37</v>
      </c>
      <c r="C76" s="159">
        <v>1190</v>
      </c>
      <c r="D76" s="73">
        <f t="shared" si="3"/>
        <v>65.331165875830152</v>
      </c>
      <c r="E76" s="127">
        <v>1821489</v>
      </c>
      <c r="F76" s="109">
        <v>1241</v>
      </c>
      <c r="G76" s="90">
        <f t="shared" si="4"/>
        <v>67.750492569556172</v>
      </c>
      <c r="H76" s="110">
        <v>1831721</v>
      </c>
      <c r="I76" s="111">
        <v>1237</v>
      </c>
      <c r="J76" s="99">
        <f t="shared" si="5"/>
        <v>67.206491810261454</v>
      </c>
      <c r="K76" s="110">
        <v>1840596</v>
      </c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</row>
    <row r="77" spans="1:50" s="21" customFormat="1">
      <c r="A77" s="38">
        <v>10</v>
      </c>
      <c r="B77" s="34" t="s">
        <v>41</v>
      </c>
      <c r="C77" s="162">
        <v>217</v>
      </c>
      <c r="D77" s="72">
        <f t="shared" si="3"/>
        <v>63.501353427463606</v>
      </c>
      <c r="E77" s="126">
        <v>341725</v>
      </c>
      <c r="F77" s="120">
        <v>215</v>
      </c>
      <c r="G77" s="91">
        <f t="shared" si="4"/>
        <v>62.575308656348049</v>
      </c>
      <c r="H77" s="121">
        <v>343586</v>
      </c>
      <c r="I77" s="122">
        <v>217</v>
      </c>
      <c r="J77" s="98">
        <f t="shared" si="5"/>
        <v>62.869576050457908</v>
      </c>
      <c r="K77" s="121">
        <v>345159</v>
      </c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</row>
    <row r="78" spans="1:50" s="21" customFormat="1">
      <c r="A78" s="29">
        <v>10</v>
      </c>
      <c r="B78" s="2" t="s">
        <v>43</v>
      </c>
      <c r="C78" s="159">
        <v>453</v>
      </c>
      <c r="D78" s="72">
        <f t="shared" si="3"/>
        <v>83.957298539550749</v>
      </c>
      <c r="E78" s="130">
        <v>539560</v>
      </c>
      <c r="F78" s="109">
        <v>440</v>
      </c>
      <c r="G78" s="91">
        <f t="shared" si="4"/>
        <v>81.432320488001693</v>
      </c>
      <c r="H78" s="110">
        <v>540326</v>
      </c>
      <c r="I78" s="111">
        <v>428</v>
      </c>
      <c r="J78" s="98">
        <f t="shared" si="5"/>
        <v>79.215690629413089</v>
      </c>
      <c r="K78" s="110">
        <v>540297</v>
      </c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</row>
    <row r="79" spans="1:50" s="21" customFormat="1">
      <c r="A79" s="37">
        <v>10</v>
      </c>
      <c r="B79" s="3" t="s">
        <v>42</v>
      </c>
      <c r="C79" s="158">
        <v>1001</v>
      </c>
      <c r="D79" s="72">
        <f t="shared" si="3"/>
        <v>68.783683218499164</v>
      </c>
      <c r="E79" s="131">
        <v>1455287</v>
      </c>
      <c r="F79" s="104">
        <v>1064</v>
      </c>
      <c r="G79" s="91">
        <f t="shared" si="4"/>
        <v>72.866780486769272</v>
      </c>
      <c r="H79" s="105">
        <v>1460199</v>
      </c>
      <c r="I79" s="106">
        <v>1071</v>
      </c>
      <c r="J79" s="98">
        <f t="shared" si="5"/>
        <v>73.174731146062499</v>
      </c>
      <c r="K79" s="105">
        <v>1463620</v>
      </c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</row>
    <row r="80" spans="1:50" s="21" customFormat="1">
      <c r="A80" s="29">
        <v>10</v>
      </c>
      <c r="B80" s="2" t="s">
        <v>38</v>
      </c>
      <c r="C80" s="159">
        <v>306</v>
      </c>
      <c r="D80" s="75">
        <f t="shared" si="3"/>
        <v>82.066575839170966</v>
      </c>
      <c r="E80" s="139">
        <v>372868</v>
      </c>
      <c r="F80" s="109">
        <v>267</v>
      </c>
      <c r="G80" s="93">
        <f t="shared" si="4"/>
        <v>71.372054232068777</v>
      </c>
      <c r="H80" s="110">
        <v>374096</v>
      </c>
      <c r="I80" s="111">
        <v>301</v>
      </c>
      <c r="J80" s="140">
        <f t="shared" si="5"/>
        <v>80.258319801407325</v>
      </c>
      <c r="K80" s="110">
        <v>375039</v>
      </c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</row>
    <row r="81" spans="1:50" s="21" customFormat="1">
      <c r="A81" s="32"/>
      <c r="B81" s="16" t="s">
        <v>83</v>
      </c>
      <c r="C81" s="14">
        <f>SUM(C76:C80)</f>
        <v>3167</v>
      </c>
      <c r="D81" s="81">
        <f t="shared" si="3"/>
        <v>69.897365418879886</v>
      </c>
      <c r="E81" s="12">
        <f>SUM(E76:E80)</f>
        <v>4530929</v>
      </c>
      <c r="F81" s="8">
        <f>SUM(F76:F80)</f>
        <v>3227</v>
      </c>
      <c r="G81" s="40">
        <f t="shared" si="4"/>
        <v>70.924199240075893</v>
      </c>
      <c r="H81" s="11">
        <f>SUM(H76:H80)</f>
        <v>4549928</v>
      </c>
      <c r="I81" s="8">
        <f>SUM(I76:I80)</f>
        <v>3254</v>
      </c>
      <c r="J81" s="141">
        <f t="shared" si="5"/>
        <v>71.286002553064151</v>
      </c>
      <c r="K81" s="11">
        <f>SUM(K76:K80)</f>
        <v>4564711</v>
      </c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</row>
    <row r="82" spans="1:50" s="21" customFormat="1">
      <c r="A82" s="37">
        <v>11</v>
      </c>
      <c r="B82" s="3" t="s">
        <v>63</v>
      </c>
      <c r="C82" s="158">
        <v>674</v>
      </c>
      <c r="D82" s="74">
        <f t="shared" si="3"/>
        <v>44.038500364918434</v>
      </c>
      <c r="E82" s="131">
        <v>1530479</v>
      </c>
      <c r="F82" s="104">
        <v>728</v>
      </c>
      <c r="G82" s="90">
        <f t="shared" si="4"/>
        <v>47.322969516337153</v>
      </c>
      <c r="H82" s="105">
        <v>1538365</v>
      </c>
      <c r="I82" s="106">
        <v>747</v>
      </c>
      <c r="J82" s="99">
        <f t="shared" si="5"/>
        <v>48.351548770660251</v>
      </c>
      <c r="K82" s="105">
        <v>1544935</v>
      </c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</row>
    <row r="83" spans="1:50" s="21" customFormat="1">
      <c r="A83" s="29">
        <v>11</v>
      </c>
      <c r="B83" s="2" t="s">
        <v>69</v>
      </c>
      <c r="C83" s="159">
        <v>144</v>
      </c>
      <c r="D83" s="72">
        <f t="shared" si="3"/>
        <v>32.615859914881668</v>
      </c>
      <c r="E83" s="130">
        <v>441503</v>
      </c>
      <c r="F83" s="109">
        <v>154</v>
      </c>
      <c r="G83" s="91">
        <f t="shared" si="4"/>
        <v>34.380448687180333</v>
      </c>
      <c r="H83" s="110">
        <v>447929</v>
      </c>
      <c r="I83" s="111">
        <v>173</v>
      </c>
      <c r="J83" s="98">
        <f t="shared" si="5"/>
        <v>38.1183210311777</v>
      </c>
      <c r="K83" s="110">
        <v>453850</v>
      </c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</row>
    <row r="84" spans="1:50" s="21" customFormat="1">
      <c r="A84" s="38">
        <v>11</v>
      </c>
      <c r="B84" s="34" t="s">
        <v>65</v>
      </c>
      <c r="C84" s="162">
        <v>268</v>
      </c>
      <c r="D84" s="72">
        <f t="shared" si="3"/>
        <v>54.278920740623718</v>
      </c>
      <c r="E84" s="126">
        <v>493746</v>
      </c>
      <c r="F84" s="120">
        <v>293</v>
      </c>
      <c r="G84" s="91">
        <f t="shared" si="4"/>
        <v>58.977218288171144</v>
      </c>
      <c r="H84" s="121">
        <v>496802</v>
      </c>
      <c r="I84" s="122">
        <v>300</v>
      </c>
      <c r="J84" s="98">
        <f t="shared" si="5"/>
        <v>60.067996972572949</v>
      </c>
      <c r="K84" s="121">
        <v>499434</v>
      </c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</row>
    <row r="85" spans="1:50" s="21" customFormat="1">
      <c r="A85" s="29">
        <v>11</v>
      </c>
      <c r="B85" s="2" t="s">
        <v>67</v>
      </c>
      <c r="C85" s="159">
        <v>117</v>
      </c>
      <c r="D85" s="72">
        <f t="shared" si="3"/>
        <v>45.66530841646761</v>
      </c>
      <c r="E85" s="130">
        <v>256212</v>
      </c>
      <c r="F85" s="109">
        <v>134</v>
      </c>
      <c r="G85" s="91">
        <f t="shared" si="4"/>
        <v>51.850160774192553</v>
      </c>
      <c r="H85" s="110">
        <v>258437</v>
      </c>
      <c r="I85" s="111">
        <v>118</v>
      </c>
      <c r="J85" s="98">
        <f t="shared" si="5"/>
        <v>45.315770272086638</v>
      </c>
      <c r="K85" s="110">
        <v>260395</v>
      </c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</row>
    <row r="86" spans="1:50" s="21" customFormat="1">
      <c r="A86" s="29">
        <v>11</v>
      </c>
      <c r="B86" s="2" t="s">
        <v>68</v>
      </c>
      <c r="C86" s="159">
        <v>171</v>
      </c>
      <c r="D86" s="72">
        <f t="shared" si="3"/>
        <v>47.848764326647562</v>
      </c>
      <c r="E86" s="130">
        <v>357376</v>
      </c>
      <c r="F86" s="109">
        <v>169</v>
      </c>
      <c r="G86" s="91">
        <f t="shared" si="4"/>
        <v>46.274239213173644</v>
      </c>
      <c r="H86" s="110">
        <v>365214</v>
      </c>
      <c r="I86" s="111">
        <v>166</v>
      </c>
      <c r="J86" s="98">
        <f t="shared" si="5"/>
        <v>44.391792331986423</v>
      </c>
      <c r="K86" s="110">
        <v>373943</v>
      </c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</row>
    <row r="87" spans="1:50" s="21" customFormat="1">
      <c r="A87" s="29">
        <v>11</v>
      </c>
      <c r="B87" s="2" t="s">
        <v>66</v>
      </c>
      <c r="C87" s="159">
        <v>78</v>
      </c>
      <c r="D87" s="72">
        <f t="shared" si="3"/>
        <v>42.565266742338252</v>
      </c>
      <c r="E87" s="130">
        <v>183248</v>
      </c>
      <c r="F87" s="109">
        <v>86</v>
      </c>
      <c r="G87" s="91">
        <f t="shared" si="4"/>
        <v>48.122118268499037</v>
      </c>
      <c r="H87" s="110">
        <v>178712</v>
      </c>
      <c r="I87" s="111">
        <v>60</v>
      </c>
      <c r="J87" s="98">
        <f t="shared" si="5"/>
        <v>34.104085669463203</v>
      </c>
      <c r="K87" s="110">
        <v>175932</v>
      </c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</row>
    <row r="88" spans="1:50" s="21" customFormat="1">
      <c r="A88" s="29">
        <v>11</v>
      </c>
      <c r="B88" s="2" t="s">
        <v>64</v>
      </c>
      <c r="C88" s="159">
        <v>509</v>
      </c>
      <c r="D88" s="75">
        <f t="shared" si="3"/>
        <v>50.015918622429929</v>
      </c>
      <c r="E88" s="130">
        <v>1017676</v>
      </c>
      <c r="F88" s="109">
        <v>528</v>
      </c>
      <c r="G88" s="93">
        <f t="shared" si="4"/>
        <v>51.384360858352395</v>
      </c>
      <c r="H88" s="110">
        <v>1027550</v>
      </c>
      <c r="I88" s="111">
        <v>486</v>
      </c>
      <c r="J88" s="140">
        <f t="shared" si="5"/>
        <v>46.910246027831484</v>
      </c>
      <c r="K88" s="110">
        <v>1036021</v>
      </c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</row>
    <row r="89" spans="1:50" s="21" customFormat="1">
      <c r="A89" s="32"/>
      <c r="B89" s="16" t="s">
        <v>83</v>
      </c>
      <c r="C89" s="14">
        <f>SUM(C82:C88)</f>
        <v>1961</v>
      </c>
      <c r="D89" s="78">
        <f t="shared" si="3"/>
        <v>45.815187933386916</v>
      </c>
      <c r="E89" s="12">
        <f>SUM(E82:E88)</f>
        <v>4280240</v>
      </c>
      <c r="F89" s="8">
        <f>SUM(F82:F88)</f>
        <v>2092</v>
      </c>
      <c r="G89" s="40">
        <f t="shared" si="4"/>
        <v>48.504420000051006</v>
      </c>
      <c r="H89" s="11">
        <f>SUM(H82:H88)</f>
        <v>4313009</v>
      </c>
      <c r="I89" s="8">
        <f>SUM(I82:I88)</f>
        <v>2050</v>
      </c>
      <c r="J89" s="141">
        <f t="shared" si="5"/>
        <v>47.185988753622389</v>
      </c>
      <c r="K89" s="11">
        <f>SUM(K82:K88)</f>
        <v>4344510</v>
      </c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</row>
    <row r="90" spans="1:50" s="21" customFormat="1">
      <c r="A90" s="37">
        <v>12</v>
      </c>
      <c r="B90" s="39" t="s">
        <v>70</v>
      </c>
      <c r="C90" s="158">
        <v>672</v>
      </c>
      <c r="D90" s="73">
        <f t="shared" si="3"/>
        <v>48.951334215234354</v>
      </c>
      <c r="E90" s="131">
        <v>1372792</v>
      </c>
      <c r="F90" s="104">
        <v>758</v>
      </c>
      <c r="G90" s="90">
        <f t="shared" si="4"/>
        <v>54.759567211589378</v>
      </c>
      <c r="H90" s="105">
        <v>1384233</v>
      </c>
      <c r="I90" s="106">
        <v>844</v>
      </c>
      <c r="J90" s="99">
        <f t="shared" si="5"/>
        <v>60.47591102589071</v>
      </c>
      <c r="K90" s="105">
        <v>1395597</v>
      </c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</row>
    <row r="91" spans="1:50" s="21" customFormat="1">
      <c r="A91" s="29">
        <v>12</v>
      </c>
      <c r="B91" s="35" t="s">
        <v>72</v>
      </c>
      <c r="C91" s="159">
        <v>238</v>
      </c>
      <c r="D91" s="72">
        <f t="shared" si="3"/>
        <v>37.818958421392182</v>
      </c>
      <c r="E91" s="130">
        <v>629314</v>
      </c>
      <c r="F91" s="109">
        <v>300</v>
      </c>
      <c r="G91" s="91">
        <f t="shared" si="4"/>
        <v>47.320104735165145</v>
      </c>
      <c r="H91" s="110">
        <v>633980</v>
      </c>
      <c r="I91" s="111">
        <v>314</v>
      </c>
      <c r="J91" s="98">
        <f t="shared" si="5"/>
        <v>49.263093157450491</v>
      </c>
      <c r="K91" s="110">
        <v>637394</v>
      </c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</row>
    <row r="92" spans="1:50" s="21" customFormat="1">
      <c r="A92" s="38">
        <v>12</v>
      </c>
      <c r="B92" s="42" t="s">
        <v>76</v>
      </c>
      <c r="C92" s="162">
        <v>171</v>
      </c>
      <c r="D92" s="72">
        <f t="shared" si="3"/>
        <v>22.727756039469206</v>
      </c>
      <c r="E92" s="137">
        <v>752384</v>
      </c>
      <c r="F92" s="120">
        <v>217</v>
      </c>
      <c r="G92" s="91">
        <f t="shared" si="4"/>
        <v>28.486251117461808</v>
      </c>
      <c r="H92" s="121">
        <v>761771</v>
      </c>
      <c r="I92" s="122">
        <v>237</v>
      </c>
      <c r="J92" s="98">
        <f t="shared" si="5"/>
        <v>30.760365074915118</v>
      </c>
      <c r="K92" s="121">
        <v>770472</v>
      </c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</row>
    <row r="93" spans="1:50" s="21" customFormat="1">
      <c r="A93" s="29">
        <v>12</v>
      </c>
      <c r="B93" s="35" t="s">
        <v>75</v>
      </c>
      <c r="C93" s="159">
        <v>160</v>
      </c>
      <c r="D93" s="72">
        <f t="shared" si="3"/>
        <v>23.968242079245002</v>
      </c>
      <c r="E93" s="127">
        <v>667550</v>
      </c>
      <c r="F93" s="109">
        <v>145</v>
      </c>
      <c r="G93" s="91">
        <f t="shared" si="4"/>
        <v>21.474259767455983</v>
      </c>
      <c r="H93" s="110">
        <v>675227</v>
      </c>
      <c r="I93" s="111">
        <v>165</v>
      </c>
      <c r="J93" s="98">
        <f t="shared" si="5"/>
        <v>24.175399113861733</v>
      </c>
      <c r="K93" s="110">
        <v>682512</v>
      </c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</row>
    <row r="94" spans="1:50" s="21" customFormat="1">
      <c r="A94" s="29">
        <v>12</v>
      </c>
      <c r="B94" s="35" t="s">
        <v>71</v>
      </c>
      <c r="C94" s="159">
        <v>235</v>
      </c>
      <c r="D94" s="72">
        <f t="shared" si="3"/>
        <v>45.828888581196118</v>
      </c>
      <c r="E94" s="130">
        <v>512777</v>
      </c>
      <c r="F94" s="109">
        <v>280</v>
      </c>
      <c r="G94" s="91">
        <f t="shared" si="4"/>
        <v>54.236552724708815</v>
      </c>
      <c r="H94" s="110">
        <v>516257</v>
      </c>
      <c r="I94" s="111">
        <v>271</v>
      </c>
      <c r="J94" s="98">
        <f t="shared" si="5"/>
        <v>52.193675128076734</v>
      </c>
      <c r="K94" s="110">
        <v>519220</v>
      </c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</row>
    <row r="95" spans="1:50" s="21" customFormat="1">
      <c r="A95" s="29">
        <v>12</v>
      </c>
      <c r="B95" s="35" t="s">
        <v>74</v>
      </c>
      <c r="C95" s="159">
        <v>135</v>
      </c>
      <c r="D95" s="72">
        <f t="shared" si="3"/>
        <v>27.147137485169619</v>
      </c>
      <c r="E95" s="127">
        <v>497290</v>
      </c>
      <c r="F95" s="109">
        <v>136</v>
      </c>
      <c r="G95" s="91">
        <f t="shared" si="4"/>
        <v>27.012211108374579</v>
      </c>
      <c r="H95" s="110">
        <v>503476</v>
      </c>
      <c r="I95" s="111">
        <v>128</v>
      </c>
      <c r="J95" s="98">
        <f t="shared" si="5"/>
        <v>25.146162067014522</v>
      </c>
      <c r="K95" s="110">
        <v>509024</v>
      </c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</row>
    <row r="96" spans="1:50" s="21" customFormat="1">
      <c r="A96" s="29">
        <v>12</v>
      </c>
      <c r="B96" s="35" t="s">
        <v>73</v>
      </c>
      <c r="C96" s="159">
        <v>81</v>
      </c>
      <c r="D96" s="75">
        <f t="shared" si="3"/>
        <v>26.673340490130865</v>
      </c>
      <c r="E96" s="130">
        <v>303674</v>
      </c>
      <c r="F96" s="109">
        <v>63</v>
      </c>
      <c r="G96" s="93">
        <f t="shared" si="4"/>
        <v>20.465442638287918</v>
      </c>
      <c r="H96" s="110">
        <v>307836</v>
      </c>
      <c r="I96" s="111">
        <v>83</v>
      </c>
      <c r="J96" s="140">
        <f t="shared" si="5"/>
        <v>26.668123238859632</v>
      </c>
      <c r="K96" s="110">
        <v>311233</v>
      </c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</row>
    <row r="97" spans="1:11">
      <c r="A97" s="43"/>
      <c r="B97" s="16" t="s">
        <v>83</v>
      </c>
      <c r="C97" s="8">
        <f>SUM(C90:C96)</f>
        <v>1692</v>
      </c>
      <c r="D97" s="10">
        <f t="shared" si="3"/>
        <v>35.728003469755045</v>
      </c>
      <c r="E97" s="11">
        <f>SUM(E90:E96)</f>
        <v>4735781</v>
      </c>
      <c r="F97" s="8">
        <f>SUM(F90:F96)</f>
        <v>1899</v>
      </c>
      <c r="G97" s="40">
        <f t="shared" si="4"/>
        <v>39.704941477550712</v>
      </c>
      <c r="H97" s="11">
        <f>SUM(H90:H96)</f>
        <v>4782780</v>
      </c>
      <c r="I97" s="8">
        <f>SUM(I90:I96)</f>
        <v>2042</v>
      </c>
      <c r="J97" s="141">
        <f t="shared" si="5"/>
        <v>42.317279293214398</v>
      </c>
      <c r="K97" s="11">
        <f>SUM(K90:K96)</f>
        <v>4825452</v>
      </c>
    </row>
    <row r="98" spans="1:11">
      <c r="F98" s="164"/>
    </row>
  </sheetData>
  <mergeCells count="7">
    <mergeCell ref="A1:K1"/>
    <mergeCell ref="A2:K2"/>
    <mergeCell ref="A4:K4"/>
    <mergeCell ref="A6:A7"/>
    <mergeCell ref="C6:E6"/>
    <mergeCell ref="F6:H6"/>
    <mergeCell ref="I6:K6"/>
  </mergeCells>
  <pageMargins left="0.47" right="0.45" top="0.37" bottom="0.62" header="0.31496062992125984" footer="0.31496062992125984"/>
  <pageSetup paperSize="9" orientation="portrait" r:id="rId1"/>
  <headerFooter>
    <oddFooter>&amp;C&amp;8&amp;Z&amp;F&amp;F&amp;A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X98"/>
  <sheetViews>
    <sheetView tabSelected="1" zoomScale="85" zoomScaleNormal="85" workbookViewId="0">
      <selection activeCell="E15" sqref="E15"/>
    </sheetView>
  </sheetViews>
  <sheetFormatPr defaultRowHeight="14.25"/>
  <cols>
    <col min="1" max="1" width="9" style="28"/>
    <col min="2" max="2" width="16.125" style="17" customWidth="1"/>
    <col min="3" max="3" width="6.125" style="145" customWidth="1"/>
    <col min="4" max="4" width="6.125" style="146" customWidth="1"/>
    <col min="5" max="5" width="8.125" style="146" customWidth="1"/>
    <col min="6" max="6" width="6.375" style="146" customWidth="1"/>
    <col min="7" max="7" width="6.125" style="146" customWidth="1"/>
    <col min="8" max="8" width="8.375" style="146" customWidth="1"/>
    <col min="9" max="9" width="6.125" style="165" customWidth="1"/>
    <col min="10" max="10" width="6.125" style="166" customWidth="1"/>
    <col min="11" max="11" width="8.125" style="146" customWidth="1"/>
    <col min="12" max="12" width="6.125" style="18" customWidth="1"/>
    <col min="13" max="13" width="6.25" style="18" customWidth="1"/>
    <col min="14" max="14" width="8.125" style="18" customWidth="1"/>
    <col min="15" max="50" width="9" style="18"/>
    <col min="51" max="16384" width="9" style="17"/>
  </cols>
  <sheetData>
    <row r="1" spans="1:50">
      <c r="A1" s="179" t="s">
        <v>89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25"/>
      <c r="M1" s="26"/>
    </row>
    <row r="2" spans="1:50" s="22" customFormat="1" ht="12.75" customHeight="1">
      <c r="A2" s="180" t="s">
        <v>91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</row>
    <row r="3" spans="1:50" s="22" customFormat="1" ht="12.75" customHeight="1">
      <c r="A3" s="24"/>
      <c r="B3" s="24"/>
      <c r="C3" s="142"/>
      <c r="D3" s="144"/>
      <c r="E3" s="144"/>
      <c r="F3" s="144"/>
      <c r="G3" s="144"/>
      <c r="H3" s="144"/>
      <c r="I3" s="144"/>
      <c r="J3" s="144"/>
      <c r="K3" s="144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</row>
    <row r="4" spans="1:50">
      <c r="A4" s="181" t="s">
        <v>84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50" ht="10.5" customHeight="1">
      <c r="H5" s="101"/>
      <c r="I5" s="147"/>
      <c r="J5" s="148"/>
      <c r="K5" s="101"/>
    </row>
    <row r="6" spans="1:50">
      <c r="A6" s="172" t="s">
        <v>93</v>
      </c>
      <c r="B6" s="59" t="s">
        <v>80</v>
      </c>
      <c r="C6" s="182" t="s">
        <v>77</v>
      </c>
      <c r="D6" s="183"/>
      <c r="E6" s="183"/>
      <c r="F6" s="182" t="s">
        <v>85</v>
      </c>
      <c r="G6" s="183"/>
      <c r="H6" s="183"/>
      <c r="I6" s="182" t="s">
        <v>86</v>
      </c>
      <c r="J6" s="184"/>
      <c r="K6" s="185"/>
    </row>
    <row r="7" spans="1:50">
      <c r="A7" s="173"/>
      <c r="B7" s="60"/>
      <c r="C7" s="149" t="s">
        <v>78</v>
      </c>
      <c r="D7" s="170" t="s">
        <v>79</v>
      </c>
      <c r="E7" s="151" t="s">
        <v>82</v>
      </c>
      <c r="F7" s="152" t="s">
        <v>78</v>
      </c>
      <c r="G7" s="169" t="s">
        <v>79</v>
      </c>
      <c r="H7" s="154" t="s">
        <v>82</v>
      </c>
      <c r="I7" s="155" t="s">
        <v>78</v>
      </c>
      <c r="J7" s="156" t="s">
        <v>79</v>
      </c>
      <c r="K7" s="157" t="s">
        <v>82</v>
      </c>
    </row>
    <row r="8" spans="1:50" ht="15">
      <c r="A8" s="48"/>
      <c r="B8" s="49" t="s">
        <v>81</v>
      </c>
      <c r="C8" s="50">
        <f>SUM(C9,C18,C24,C30,C39,C48,C57,C62,C70,C75,C81,C89,C97)</f>
        <v>24996</v>
      </c>
      <c r="D8" s="51">
        <f>C8*100000/E8</f>
        <v>38.894373440912673</v>
      </c>
      <c r="E8" s="52">
        <v>64266365</v>
      </c>
      <c r="F8" s="53">
        <v>28022</v>
      </c>
      <c r="G8" s="54">
        <f>F8*100000/H8</f>
        <v>43.363409793259812</v>
      </c>
      <c r="H8" s="55">
        <v>64621302</v>
      </c>
      <c r="I8" s="86">
        <v>29689</v>
      </c>
      <c r="J8" s="97">
        <f>I8*100000/K8</f>
        <v>45.706807694083473</v>
      </c>
      <c r="K8" s="88">
        <v>64955313</v>
      </c>
    </row>
    <row r="9" spans="1:50" s="21" customFormat="1">
      <c r="A9" s="56">
        <v>13</v>
      </c>
      <c r="B9" s="44" t="s">
        <v>0</v>
      </c>
      <c r="C9" s="45">
        <v>2933</v>
      </c>
      <c r="D9" s="46">
        <f t="shared" ref="D9:D72" si="0">C9*100000/E9</f>
        <v>51.690087874911747</v>
      </c>
      <c r="E9" s="70">
        <v>5674202</v>
      </c>
      <c r="F9" s="87">
        <v>3159</v>
      </c>
      <c r="G9" s="47">
        <f t="shared" ref="G9:G72" si="1">F9*100000/H9</f>
        <v>55.61711760722801</v>
      </c>
      <c r="H9" s="89">
        <v>5679906</v>
      </c>
      <c r="I9" s="87">
        <v>3358</v>
      </c>
      <c r="J9" s="168">
        <f t="shared" ref="J9:J72" si="2">I9*100000/K9</f>
        <v>59.023410393041779</v>
      </c>
      <c r="K9" s="89">
        <v>5689268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0" s="21" customFormat="1">
      <c r="A10" s="36">
        <v>1</v>
      </c>
      <c r="B10" s="33" t="s">
        <v>56</v>
      </c>
      <c r="C10" s="158">
        <v>698</v>
      </c>
      <c r="D10" s="74">
        <f t="shared" si="0"/>
        <v>42.280147774568064</v>
      </c>
      <c r="E10" s="103">
        <v>1650893</v>
      </c>
      <c r="F10" s="104">
        <v>733</v>
      </c>
      <c r="G10" s="90">
        <f t="shared" si="1"/>
        <v>44.123002651593815</v>
      </c>
      <c r="H10" s="105">
        <v>1661265</v>
      </c>
      <c r="I10" s="106">
        <v>800</v>
      </c>
      <c r="J10" s="167">
        <f t="shared" si="2"/>
        <v>47.830126522642182</v>
      </c>
      <c r="K10" s="105">
        <v>1672586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</row>
    <row r="11" spans="1:50" s="21" customFormat="1">
      <c r="A11" s="29">
        <v>1</v>
      </c>
      <c r="B11" s="2" t="s">
        <v>57</v>
      </c>
      <c r="C11" s="159">
        <v>539</v>
      </c>
      <c r="D11" s="72">
        <f t="shared" si="0"/>
        <v>44.933928784307973</v>
      </c>
      <c r="E11" s="108">
        <v>1199539</v>
      </c>
      <c r="F11" s="109">
        <v>499</v>
      </c>
      <c r="G11" s="91">
        <f t="shared" si="1"/>
        <v>41.495432176173473</v>
      </c>
      <c r="H11" s="110">
        <v>1202542</v>
      </c>
      <c r="I11" s="111">
        <v>543</v>
      </c>
      <c r="J11" s="98">
        <f t="shared" si="2"/>
        <v>45.018193817003947</v>
      </c>
      <c r="K11" s="110">
        <v>1206179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</row>
    <row r="12" spans="1:50" s="21" customFormat="1">
      <c r="A12" s="29">
        <v>1</v>
      </c>
      <c r="B12" s="2" t="s">
        <v>62</v>
      </c>
      <c r="C12" s="159">
        <v>156</v>
      </c>
      <c r="D12" s="72">
        <f t="shared" si="0"/>
        <v>32.694669511382358</v>
      </c>
      <c r="E12" s="108">
        <v>477142</v>
      </c>
      <c r="F12" s="109">
        <v>204</v>
      </c>
      <c r="G12" s="91">
        <f t="shared" si="1"/>
        <v>42.696314094178859</v>
      </c>
      <c r="H12" s="110">
        <v>477793</v>
      </c>
      <c r="I12" s="111">
        <v>193</v>
      </c>
      <c r="J12" s="98">
        <f t="shared" si="2"/>
        <v>40.369137062632824</v>
      </c>
      <c r="K12" s="110">
        <v>478088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1:50" s="21" customFormat="1">
      <c r="A13" s="29">
        <v>1</v>
      </c>
      <c r="B13" s="2" t="s">
        <v>58</v>
      </c>
      <c r="C13" s="159">
        <v>173</v>
      </c>
      <c r="D13" s="72">
        <f t="shared" si="0"/>
        <v>35.502035723666928</v>
      </c>
      <c r="E13" s="108">
        <v>487296</v>
      </c>
      <c r="F13" s="109">
        <v>208</v>
      </c>
      <c r="G13" s="91">
        <f t="shared" si="1"/>
        <v>42.672531404316082</v>
      </c>
      <c r="H13" s="110">
        <v>487433</v>
      </c>
      <c r="I13" s="111">
        <v>232</v>
      </c>
      <c r="J13" s="98">
        <f t="shared" si="2"/>
        <v>47.776045667309859</v>
      </c>
      <c r="K13" s="112">
        <v>485599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</row>
    <row r="14" spans="1:50" s="21" customFormat="1" ht="14.25" customHeight="1">
      <c r="A14" s="30">
        <v>1</v>
      </c>
      <c r="B14" s="2" t="s">
        <v>61</v>
      </c>
      <c r="C14" s="159">
        <v>222</v>
      </c>
      <c r="D14" s="72">
        <f t="shared" si="0"/>
        <v>48.452784725587001</v>
      </c>
      <c r="E14" s="108">
        <v>458178</v>
      </c>
      <c r="F14" s="109">
        <v>244</v>
      </c>
      <c r="G14" s="91">
        <f t="shared" si="1"/>
        <v>53.410267467236963</v>
      </c>
      <c r="H14" s="110">
        <v>456841</v>
      </c>
      <c r="I14" s="111">
        <v>300</v>
      </c>
      <c r="J14" s="98">
        <f t="shared" si="2"/>
        <v>65.92262002861041</v>
      </c>
      <c r="K14" s="113">
        <v>455079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</row>
    <row r="15" spans="1:50" s="21" customFormat="1">
      <c r="A15" s="29">
        <v>1</v>
      </c>
      <c r="B15" s="2" t="s">
        <v>60</v>
      </c>
      <c r="C15" s="159">
        <v>50</v>
      </c>
      <c r="D15" s="72">
        <f t="shared" si="0"/>
        <v>20.474852785808469</v>
      </c>
      <c r="E15" s="108">
        <v>244202</v>
      </c>
      <c r="F15" s="109">
        <v>53</v>
      </c>
      <c r="G15" s="91">
        <f t="shared" si="1"/>
        <v>21.592728546809369</v>
      </c>
      <c r="H15" s="110">
        <v>245453</v>
      </c>
      <c r="I15" s="111">
        <v>48</v>
      </c>
      <c r="J15" s="98">
        <f t="shared" si="2"/>
        <v>19.404602124803933</v>
      </c>
      <c r="K15" s="110">
        <v>247364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</row>
    <row r="16" spans="1:50" s="21" customFormat="1">
      <c r="A16" s="30">
        <v>1</v>
      </c>
      <c r="B16" s="2" t="s">
        <v>55</v>
      </c>
      <c r="C16" s="159">
        <v>397</v>
      </c>
      <c r="D16" s="72">
        <f t="shared" si="0"/>
        <v>52.431874881962244</v>
      </c>
      <c r="E16" s="108">
        <v>757173</v>
      </c>
      <c r="F16" s="109">
        <v>402</v>
      </c>
      <c r="G16" s="91">
        <f t="shared" si="1"/>
        <v>53.186070541664407</v>
      </c>
      <c r="H16" s="110">
        <v>755837</v>
      </c>
      <c r="I16" s="111">
        <v>399</v>
      </c>
      <c r="J16" s="98">
        <f t="shared" si="2"/>
        <v>52.922193764200458</v>
      </c>
      <c r="K16" s="110">
        <v>753937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0" s="21" customFormat="1">
      <c r="A17" s="31">
        <v>1</v>
      </c>
      <c r="B17" s="4" t="s">
        <v>59</v>
      </c>
      <c r="C17" s="161">
        <v>191</v>
      </c>
      <c r="D17" s="75">
        <f t="shared" si="0"/>
        <v>47.240627929351767</v>
      </c>
      <c r="E17" s="115">
        <v>404313</v>
      </c>
      <c r="F17" s="116">
        <v>192</v>
      </c>
      <c r="G17" s="92">
        <f t="shared" si="1"/>
        <v>47.410802254976282</v>
      </c>
      <c r="H17" s="117">
        <v>404971</v>
      </c>
      <c r="I17" s="118">
        <v>260</v>
      </c>
      <c r="J17" s="140">
        <f t="shared" si="2"/>
        <v>64.139251248248499</v>
      </c>
      <c r="K17" s="117">
        <v>405368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</row>
    <row r="18" spans="1:50" s="21" customFormat="1">
      <c r="A18" s="32"/>
      <c r="B18" s="16" t="s">
        <v>83</v>
      </c>
      <c r="C18" s="14">
        <f>SUM(C10:C17)</f>
        <v>2426</v>
      </c>
      <c r="D18" s="10">
        <f t="shared" si="0"/>
        <v>42.720774482208718</v>
      </c>
      <c r="E18" s="7">
        <f>SUM(E10:E17)</f>
        <v>5678736</v>
      </c>
      <c r="F18" s="8">
        <f>SUM(F10:F17)</f>
        <v>2535</v>
      </c>
      <c r="G18" s="40">
        <f t="shared" si="1"/>
        <v>44.535134883483963</v>
      </c>
      <c r="H18" s="11">
        <f>SUM(H10:H17)</f>
        <v>5692135</v>
      </c>
      <c r="I18" s="8">
        <f>SUM(I10:I17)</f>
        <v>2775</v>
      </c>
      <c r="J18" s="141">
        <f t="shared" si="2"/>
        <v>48.648364363100875</v>
      </c>
      <c r="K18" s="11">
        <f>SUM(K10:K17)</f>
        <v>5704200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</row>
    <row r="19" spans="1:50" s="21" customFormat="1">
      <c r="A19" s="38">
        <v>2</v>
      </c>
      <c r="B19" s="2" t="s">
        <v>50</v>
      </c>
      <c r="C19" s="159">
        <v>464</v>
      </c>
      <c r="D19" s="74">
        <f t="shared" si="0"/>
        <v>54.404922707489121</v>
      </c>
      <c r="E19" s="108">
        <v>852864</v>
      </c>
      <c r="F19" s="109">
        <v>497</v>
      </c>
      <c r="G19" s="90">
        <f t="shared" si="1"/>
        <v>58.103239050988222</v>
      </c>
      <c r="H19" s="121">
        <v>855374</v>
      </c>
      <c r="I19" s="171">
        <v>513</v>
      </c>
      <c r="J19" s="99">
        <f t="shared" si="2"/>
        <v>59.812378014229047</v>
      </c>
      <c r="K19" s="110">
        <v>857682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</row>
    <row r="20" spans="1:50" s="21" customFormat="1">
      <c r="A20" s="29">
        <v>2</v>
      </c>
      <c r="B20" s="2" t="s">
        <v>53</v>
      </c>
      <c r="C20" s="159">
        <v>177</v>
      </c>
      <c r="D20" s="72">
        <f t="shared" si="0"/>
        <v>33.48904794609966</v>
      </c>
      <c r="E20" s="108">
        <v>528531</v>
      </c>
      <c r="F20" s="109">
        <v>195</v>
      </c>
      <c r="G20" s="91">
        <f t="shared" si="1"/>
        <v>36.848142192256596</v>
      </c>
      <c r="H20" s="160">
        <v>529199</v>
      </c>
      <c r="I20" s="111">
        <v>181</v>
      </c>
      <c r="J20" s="98">
        <f t="shared" si="2"/>
        <v>33.771618033670862</v>
      </c>
      <c r="K20" s="110">
        <v>535953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</row>
    <row r="21" spans="1:50" s="21" customFormat="1">
      <c r="A21" s="29">
        <v>2</v>
      </c>
      <c r="B21" s="34" t="s">
        <v>51</v>
      </c>
      <c r="C21" s="162">
        <v>306</v>
      </c>
      <c r="D21" s="72">
        <f t="shared" si="0"/>
        <v>30.83884686900041</v>
      </c>
      <c r="E21" s="108">
        <v>992255</v>
      </c>
      <c r="F21" s="120">
        <v>380</v>
      </c>
      <c r="G21" s="91">
        <f t="shared" si="1"/>
        <v>38.227453347417132</v>
      </c>
      <c r="H21" s="121">
        <v>994050</v>
      </c>
      <c r="I21" s="122">
        <v>440</v>
      </c>
      <c r="J21" s="98">
        <f t="shared" si="2"/>
        <v>44.216572773444334</v>
      </c>
      <c r="K21" s="121">
        <v>995102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</row>
    <row r="22" spans="1:50" s="21" customFormat="1">
      <c r="A22" s="37">
        <v>2</v>
      </c>
      <c r="B22" s="2" t="s">
        <v>54</v>
      </c>
      <c r="C22" s="159">
        <v>210</v>
      </c>
      <c r="D22" s="72">
        <f t="shared" si="0"/>
        <v>34.880650042438127</v>
      </c>
      <c r="E22" s="108">
        <v>602053</v>
      </c>
      <c r="F22" s="109">
        <v>245</v>
      </c>
      <c r="G22" s="91">
        <f t="shared" si="1"/>
        <v>40.653306939104667</v>
      </c>
      <c r="H22" s="110">
        <v>602657</v>
      </c>
      <c r="I22" s="111">
        <v>274</v>
      </c>
      <c r="J22" s="98">
        <f t="shared" si="2"/>
        <v>45.47061254225531</v>
      </c>
      <c r="K22" s="110">
        <v>602587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</row>
    <row r="23" spans="1:50" s="21" customFormat="1">
      <c r="A23" s="29">
        <v>2</v>
      </c>
      <c r="B23" s="3" t="s">
        <v>52</v>
      </c>
      <c r="C23" s="158">
        <v>233</v>
      </c>
      <c r="D23" s="75">
        <f t="shared" si="0"/>
        <v>50.523996730034888</v>
      </c>
      <c r="E23" s="103">
        <v>461167</v>
      </c>
      <c r="F23" s="109">
        <v>254</v>
      </c>
      <c r="G23" s="93">
        <f t="shared" si="1"/>
        <v>55.080408722654965</v>
      </c>
      <c r="H23" s="105">
        <v>461144</v>
      </c>
      <c r="I23" s="106">
        <v>295</v>
      </c>
      <c r="J23" s="140">
        <f t="shared" si="2"/>
        <v>64.033271253619503</v>
      </c>
      <c r="K23" s="105">
        <v>460698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</row>
    <row r="24" spans="1:50" s="21" customFormat="1">
      <c r="A24" s="32"/>
      <c r="B24" s="16" t="s">
        <v>83</v>
      </c>
      <c r="C24" s="14">
        <f>SUM(C19:C23)</f>
        <v>1390</v>
      </c>
      <c r="D24" s="78">
        <f t="shared" si="0"/>
        <v>40.443775877469911</v>
      </c>
      <c r="E24" s="7">
        <f>SUM(E19:E23)</f>
        <v>3436870</v>
      </c>
      <c r="F24" s="8">
        <f>SUM(F19:F23)</f>
        <v>1571</v>
      </c>
      <c r="G24" s="40">
        <f t="shared" si="1"/>
        <v>45.636446875806115</v>
      </c>
      <c r="H24" s="11">
        <f>SUM(H19:H23)</f>
        <v>3442424</v>
      </c>
      <c r="I24" s="8">
        <f>SUM(I19:I23)</f>
        <v>1703</v>
      </c>
      <c r="J24" s="141">
        <f t="shared" si="2"/>
        <v>49.333405175285677</v>
      </c>
      <c r="K24" s="11">
        <f>SUM(K19:K23)</f>
        <v>3452022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</row>
    <row r="25" spans="1:50" s="21" customFormat="1">
      <c r="A25" s="29">
        <v>3</v>
      </c>
      <c r="B25" s="2" t="s">
        <v>46</v>
      </c>
      <c r="C25" s="159">
        <v>706</v>
      </c>
      <c r="D25" s="73">
        <f t="shared" si="0"/>
        <v>65.826523800111147</v>
      </c>
      <c r="E25" s="108">
        <v>1072516</v>
      </c>
      <c r="F25" s="109">
        <v>705</v>
      </c>
      <c r="G25" s="90">
        <f t="shared" si="1"/>
        <v>65.688635865995181</v>
      </c>
      <c r="H25" s="110">
        <v>1073245</v>
      </c>
      <c r="I25" s="111">
        <v>676</v>
      </c>
      <c r="J25" s="99">
        <f t="shared" si="2"/>
        <v>63.003926561281105</v>
      </c>
      <c r="K25" s="110">
        <v>1072949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</row>
    <row r="26" spans="1:50" s="21" customFormat="1">
      <c r="A26" s="29">
        <v>3</v>
      </c>
      <c r="B26" s="2" t="s">
        <v>48</v>
      </c>
      <c r="C26" s="159">
        <v>378</v>
      </c>
      <c r="D26" s="72">
        <f t="shared" si="0"/>
        <v>52.010093810798836</v>
      </c>
      <c r="E26" s="108">
        <v>726782</v>
      </c>
      <c r="F26" s="109">
        <v>353</v>
      </c>
      <c r="G26" s="91">
        <f t="shared" si="1"/>
        <v>48.482817442277295</v>
      </c>
      <c r="H26" s="110">
        <v>728093</v>
      </c>
      <c r="I26" s="111">
        <v>335</v>
      </c>
      <c r="J26" s="98">
        <f t="shared" si="2"/>
        <v>45.948570519397151</v>
      </c>
      <c r="K26" s="110">
        <v>729076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</row>
    <row r="27" spans="1:50" s="21" customFormat="1">
      <c r="A27" s="37">
        <v>3</v>
      </c>
      <c r="B27" s="3" t="s">
        <v>8</v>
      </c>
      <c r="C27" s="158">
        <v>150</v>
      </c>
      <c r="D27" s="72">
        <f t="shared" si="0"/>
        <v>45.016115769445463</v>
      </c>
      <c r="E27" s="123">
        <v>333214</v>
      </c>
      <c r="F27" s="104">
        <v>165</v>
      </c>
      <c r="G27" s="91">
        <f t="shared" si="1"/>
        <v>49.553865051310773</v>
      </c>
      <c r="H27" s="105">
        <v>332971</v>
      </c>
      <c r="I27" s="106">
        <v>175</v>
      </c>
      <c r="J27" s="98">
        <f t="shared" si="2"/>
        <v>52.627463717122872</v>
      </c>
      <c r="K27" s="105">
        <v>332526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</row>
    <row r="28" spans="1:50" s="21" customFormat="1">
      <c r="A28" s="38">
        <v>3</v>
      </c>
      <c r="B28" s="34" t="s">
        <v>49</v>
      </c>
      <c r="C28" s="162">
        <v>215</v>
      </c>
      <c r="D28" s="72">
        <f t="shared" si="0"/>
        <v>39.123559479638459</v>
      </c>
      <c r="E28" s="124">
        <v>549541</v>
      </c>
      <c r="F28" s="120">
        <v>243</v>
      </c>
      <c r="G28" s="91">
        <f t="shared" si="1"/>
        <v>44.252138853377915</v>
      </c>
      <c r="H28" s="121">
        <v>549126</v>
      </c>
      <c r="I28" s="122">
        <v>260</v>
      </c>
      <c r="J28" s="98">
        <f t="shared" si="2"/>
        <v>47.428032521037068</v>
      </c>
      <c r="K28" s="121">
        <v>548199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</row>
    <row r="29" spans="1:50" s="21" customFormat="1">
      <c r="A29" s="29">
        <v>3</v>
      </c>
      <c r="B29" s="2" t="s">
        <v>47</v>
      </c>
      <c r="C29" s="162">
        <v>121</v>
      </c>
      <c r="D29" s="76">
        <f t="shared" si="0"/>
        <v>36.834991415316047</v>
      </c>
      <c r="E29" s="124">
        <v>328492</v>
      </c>
      <c r="F29" s="120">
        <v>165</v>
      </c>
      <c r="G29" s="93">
        <f t="shared" si="1"/>
        <v>50.115112895681598</v>
      </c>
      <c r="H29" s="121">
        <v>329242</v>
      </c>
      <c r="I29" s="122">
        <v>174</v>
      </c>
      <c r="J29" s="140">
        <f t="shared" si="2"/>
        <v>52.749971199728371</v>
      </c>
      <c r="K29" s="121">
        <v>329858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</row>
    <row r="30" spans="1:50" s="21" customFormat="1">
      <c r="A30" s="32"/>
      <c r="B30" s="69" t="s">
        <v>83</v>
      </c>
      <c r="C30" s="14">
        <f>SUM(C25:C29)</f>
        <v>1570</v>
      </c>
      <c r="D30" s="10">
        <f t="shared" si="0"/>
        <v>52.150025991971553</v>
      </c>
      <c r="E30" s="7">
        <f>SUM(E25:E29)</f>
        <v>3010545</v>
      </c>
      <c r="F30" s="8">
        <f>SUM(F25:F29)</f>
        <v>1631</v>
      </c>
      <c r="G30" s="40">
        <f t="shared" si="1"/>
        <v>54.137897955871139</v>
      </c>
      <c r="H30" s="11">
        <f>SUM(H25:H29)</f>
        <v>3012677</v>
      </c>
      <c r="I30" s="8">
        <f>SUM(I25:I29)</f>
        <v>1620</v>
      </c>
      <c r="J30" s="141">
        <f t="shared" si="2"/>
        <v>53.774005778382055</v>
      </c>
      <c r="K30" s="11">
        <f>SUM(K25:K29)</f>
        <v>3012608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</row>
    <row r="31" spans="1:50" s="21" customFormat="1">
      <c r="A31" s="29">
        <v>4</v>
      </c>
      <c r="B31" s="2" t="s">
        <v>5</v>
      </c>
      <c r="C31" s="158">
        <v>434</v>
      </c>
      <c r="D31" s="74">
        <f t="shared" si="0"/>
        <v>69.654983139963178</v>
      </c>
      <c r="E31" s="125">
        <v>623071</v>
      </c>
      <c r="F31" s="104">
        <v>478</v>
      </c>
      <c r="G31" s="90">
        <f t="shared" si="1"/>
        <v>76.181126205669912</v>
      </c>
      <c r="H31" s="105">
        <v>627452</v>
      </c>
      <c r="I31" s="106">
        <v>497</v>
      </c>
      <c r="J31" s="99">
        <f t="shared" si="2"/>
        <v>78.721574304771281</v>
      </c>
      <c r="K31" s="105">
        <v>631339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</row>
    <row r="32" spans="1:50" s="21" customFormat="1">
      <c r="A32" s="38">
        <v>4</v>
      </c>
      <c r="B32" s="34" t="s">
        <v>18</v>
      </c>
      <c r="C32" s="162">
        <v>142</v>
      </c>
      <c r="D32" s="72">
        <f t="shared" si="0"/>
        <v>55.795239330142792</v>
      </c>
      <c r="E32" s="126">
        <v>254502</v>
      </c>
      <c r="F32" s="120">
        <v>166</v>
      </c>
      <c r="G32" s="91">
        <f t="shared" si="1"/>
        <v>64.937859163083999</v>
      </c>
      <c r="H32" s="121">
        <v>255629</v>
      </c>
      <c r="I32" s="122">
        <v>192</v>
      </c>
      <c r="J32" s="98">
        <f t="shared" si="2"/>
        <v>74.797812163994209</v>
      </c>
      <c r="K32" s="121">
        <v>256692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</row>
    <row r="33" spans="1:50" s="21" customFormat="1">
      <c r="A33" s="29">
        <v>4</v>
      </c>
      <c r="B33" s="2" t="s">
        <v>6</v>
      </c>
      <c r="C33" s="159">
        <v>381</v>
      </c>
      <c r="D33" s="72">
        <f t="shared" si="0"/>
        <v>50.324068509416939</v>
      </c>
      <c r="E33" s="127">
        <v>757093</v>
      </c>
      <c r="F33" s="109">
        <v>432</v>
      </c>
      <c r="G33" s="91">
        <f t="shared" si="1"/>
        <v>56.990956643338194</v>
      </c>
      <c r="H33" s="110">
        <v>758015</v>
      </c>
      <c r="I33" s="111">
        <v>444</v>
      </c>
      <c r="J33" s="98">
        <f t="shared" si="2"/>
        <v>58.560673606018561</v>
      </c>
      <c r="K33" s="110">
        <v>758188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</row>
    <row r="34" spans="1:50" s="21" customFormat="1">
      <c r="A34" s="29">
        <v>4</v>
      </c>
      <c r="B34" s="2" t="s">
        <v>7</v>
      </c>
      <c r="C34" s="163">
        <v>97</v>
      </c>
      <c r="D34" s="72">
        <f t="shared" si="0"/>
        <v>45.454119455300322</v>
      </c>
      <c r="E34" s="129">
        <v>213402</v>
      </c>
      <c r="F34" s="109">
        <v>123</v>
      </c>
      <c r="G34" s="91">
        <f t="shared" si="1"/>
        <v>57.759223866299138</v>
      </c>
      <c r="H34" s="110">
        <v>212953</v>
      </c>
      <c r="I34" s="111">
        <v>119</v>
      </c>
      <c r="J34" s="98">
        <f t="shared" si="2"/>
        <v>56.020035400896319</v>
      </c>
      <c r="K34" s="110">
        <v>212424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</row>
    <row r="35" spans="1:50" s="21" customFormat="1">
      <c r="A35" s="29">
        <v>4</v>
      </c>
      <c r="B35" s="2" t="s">
        <v>4</v>
      </c>
      <c r="C35" s="159">
        <v>141</v>
      </c>
      <c r="D35" s="72">
        <f t="shared" si="0"/>
        <v>49.652782668713819</v>
      </c>
      <c r="E35" s="130">
        <v>283972</v>
      </c>
      <c r="F35" s="109">
        <v>196</v>
      </c>
      <c r="G35" s="91">
        <f t="shared" si="1"/>
        <v>69.061016817766998</v>
      </c>
      <c r="H35" s="110">
        <v>283807</v>
      </c>
      <c r="I35" s="111">
        <v>178</v>
      </c>
      <c r="J35" s="98">
        <f t="shared" si="2"/>
        <v>62.753393266349377</v>
      </c>
      <c r="K35" s="110">
        <v>283650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</row>
    <row r="36" spans="1:50" s="21" customFormat="1">
      <c r="A36" s="37">
        <v>4</v>
      </c>
      <c r="B36" s="39" t="s">
        <v>1</v>
      </c>
      <c r="C36" s="158">
        <v>531</v>
      </c>
      <c r="D36" s="72">
        <f t="shared" si="0"/>
        <v>46.901912290774192</v>
      </c>
      <c r="E36" s="131">
        <v>1132150</v>
      </c>
      <c r="F36" s="104">
        <v>590</v>
      </c>
      <c r="G36" s="91">
        <f t="shared" si="1"/>
        <v>51.350205792477283</v>
      </c>
      <c r="H36" s="105">
        <v>1148973</v>
      </c>
      <c r="I36" s="106">
        <v>646</v>
      </c>
      <c r="J36" s="98">
        <f t="shared" si="2"/>
        <v>55.447312178667374</v>
      </c>
      <c r="K36" s="105">
        <v>1165070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</row>
    <row r="37" spans="1:50" s="21" customFormat="1">
      <c r="A37" s="29">
        <v>4</v>
      </c>
      <c r="B37" s="2" t="s">
        <v>2</v>
      </c>
      <c r="C37" s="159">
        <v>484</v>
      </c>
      <c r="D37" s="72">
        <f t="shared" si="0"/>
        <v>47.341121143385891</v>
      </c>
      <c r="E37" s="130">
        <v>1022367</v>
      </c>
      <c r="F37" s="109">
        <v>528</v>
      </c>
      <c r="G37" s="91">
        <f t="shared" si="1"/>
        <v>50.599042834773044</v>
      </c>
      <c r="H37" s="110">
        <v>1043498</v>
      </c>
      <c r="I37" s="111">
        <v>633</v>
      </c>
      <c r="J37" s="98">
        <f t="shared" si="2"/>
        <v>59.514407563688877</v>
      </c>
      <c r="K37" s="110">
        <v>1063608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</row>
    <row r="38" spans="1:50" s="21" customFormat="1">
      <c r="A38" s="29">
        <v>4</v>
      </c>
      <c r="B38" s="2" t="s">
        <v>3</v>
      </c>
      <c r="C38" s="159">
        <v>458</v>
      </c>
      <c r="D38" s="75">
        <f t="shared" si="0"/>
        <v>57.93207780100964</v>
      </c>
      <c r="E38" s="130">
        <v>790581</v>
      </c>
      <c r="F38" s="109">
        <v>470</v>
      </c>
      <c r="G38" s="93">
        <f t="shared" si="1"/>
        <v>59.064518561339128</v>
      </c>
      <c r="H38" s="110">
        <v>795740</v>
      </c>
      <c r="I38" s="111">
        <v>492</v>
      </c>
      <c r="J38" s="140">
        <f t="shared" si="2"/>
        <v>61.439712282322972</v>
      </c>
      <c r="K38" s="110">
        <v>800785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1:50" s="21" customFormat="1">
      <c r="A39" s="32"/>
      <c r="B39" s="16" t="s">
        <v>83</v>
      </c>
      <c r="C39" s="14">
        <f>SUM(C31:C38)</f>
        <v>2668</v>
      </c>
      <c r="D39" s="78">
        <f t="shared" si="0"/>
        <v>52.54929056488124</v>
      </c>
      <c r="E39" s="12">
        <f>SUM(E31:E38)</f>
        <v>5077138</v>
      </c>
      <c r="F39" s="8">
        <f>SUM(F31:F38)</f>
        <v>2983</v>
      </c>
      <c r="G39" s="40">
        <f t="shared" si="1"/>
        <v>58.192762599474413</v>
      </c>
      <c r="H39" s="11">
        <f>SUM(H31:H38)</f>
        <v>5126067</v>
      </c>
      <c r="I39" s="8">
        <f>SUM(I31:I38)</f>
        <v>3201</v>
      </c>
      <c r="J39" s="141">
        <f t="shared" si="2"/>
        <v>61.893871249919755</v>
      </c>
      <c r="K39" s="11">
        <f>SUM(K31:K38)</f>
        <v>5171756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s="21" customFormat="1">
      <c r="A40" s="37">
        <v>5</v>
      </c>
      <c r="B40" s="3" t="s">
        <v>19</v>
      </c>
      <c r="C40" s="158">
        <v>415</v>
      </c>
      <c r="D40" s="73">
        <f t="shared" si="0"/>
        <v>49.132311539108137</v>
      </c>
      <c r="E40" s="131">
        <v>844658</v>
      </c>
      <c r="F40" s="104">
        <v>427</v>
      </c>
      <c r="G40" s="90">
        <f t="shared" si="1"/>
        <v>50.33021097434338</v>
      </c>
      <c r="H40" s="105">
        <v>848397</v>
      </c>
      <c r="I40" s="106">
        <v>432</v>
      </c>
      <c r="J40" s="99">
        <f t="shared" si="2"/>
        <v>50.722680787610514</v>
      </c>
      <c r="K40" s="105">
        <v>851690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s="21" customFormat="1">
      <c r="A41" s="29">
        <v>5</v>
      </c>
      <c r="B41" s="2" t="s">
        <v>21</v>
      </c>
      <c r="C41" s="159">
        <v>285</v>
      </c>
      <c r="D41" s="72">
        <f t="shared" si="0"/>
        <v>33.985578190083125</v>
      </c>
      <c r="E41" s="130">
        <v>838591</v>
      </c>
      <c r="F41" s="109">
        <v>324</v>
      </c>
      <c r="G41" s="91">
        <f t="shared" si="1"/>
        <v>38.545043571364836</v>
      </c>
      <c r="H41" s="110">
        <v>840575</v>
      </c>
      <c r="I41" s="111">
        <v>341</v>
      </c>
      <c r="J41" s="98">
        <f t="shared" si="2"/>
        <v>40.329257042836531</v>
      </c>
      <c r="K41" s="110">
        <v>845540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s="21" customFormat="1">
      <c r="A42" s="29">
        <v>5</v>
      </c>
      <c r="B42" s="2" t="s">
        <v>20</v>
      </c>
      <c r="C42" s="159">
        <v>378</v>
      </c>
      <c r="D42" s="72">
        <f t="shared" si="0"/>
        <v>43.43130270928603</v>
      </c>
      <c r="E42" s="130">
        <v>870340</v>
      </c>
      <c r="F42" s="109">
        <v>379</v>
      </c>
      <c r="G42" s="91">
        <f t="shared" si="1"/>
        <v>43.146630236794174</v>
      </c>
      <c r="H42" s="110">
        <v>878400</v>
      </c>
      <c r="I42" s="111">
        <v>469</v>
      </c>
      <c r="J42" s="98">
        <f t="shared" si="2"/>
        <v>52.897043630474109</v>
      </c>
      <c r="K42" s="110">
        <v>886628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s="21" customFormat="1">
      <c r="A43" s="29">
        <v>5</v>
      </c>
      <c r="B43" s="2" t="s">
        <v>22</v>
      </c>
      <c r="C43" s="159">
        <v>139</v>
      </c>
      <c r="D43" s="72">
        <f t="shared" si="0"/>
        <v>29.73414677972773</v>
      </c>
      <c r="E43" s="130">
        <v>467476</v>
      </c>
      <c r="F43" s="109">
        <v>153</v>
      </c>
      <c r="G43" s="91">
        <f t="shared" si="1"/>
        <v>32.554507522644535</v>
      </c>
      <c r="H43" s="110">
        <v>469981</v>
      </c>
      <c r="I43" s="111">
        <v>177</v>
      </c>
      <c r="J43" s="98">
        <f t="shared" si="2"/>
        <v>37.449300629021302</v>
      </c>
      <c r="K43" s="110">
        <v>472639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</row>
    <row r="44" spans="1:50" s="21" customFormat="1">
      <c r="A44" s="38">
        <v>5</v>
      </c>
      <c r="B44" s="34" t="s">
        <v>23</v>
      </c>
      <c r="C44" s="162">
        <v>164</v>
      </c>
      <c r="D44" s="72">
        <f t="shared" si="0"/>
        <v>31.856474925652037</v>
      </c>
      <c r="E44" s="126">
        <v>514809</v>
      </c>
      <c r="F44" s="120">
        <v>195</v>
      </c>
      <c r="G44" s="91">
        <f t="shared" si="1"/>
        <v>37.596811790360178</v>
      </c>
      <c r="H44" s="121">
        <v>518661</v>
      </c>
      <c r="I44" s="122">
        <v>189</v>
      </c>
      <c r="J44" s="98">
        <f t="shared" si="2"/>
        <v>36.159169219172398</v>
      </c>
      <c r="K44" s="121">
        <v>522689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s="21" customFormat="1">
      <c r="A45" s="29">
        <v>5</v>
      </c>
      <c r="B45" s="2" t="s">
        <v>25</v>
      </c>
      <c r="C45" s="159">
        <v>73</v>
      </c>
      <c r="D45" s="72">
        <f t="shared" si="0"/>
        <v>37.616456426745813</v>
      </c>
      <c r="E45" s="132">
        <v>194064</v>
      </c>
      <c r="F45" s="109">
        <v>67</v>
      </c>
      <c r="G45" s="91">
        <f t="shared" si="1"/>
        <v>34.522024536400124</v>
      </c>
      <c r="H45" s="110">
        <v>194079</v>
      </c>
      <c r="I45" s="111">
        <v>71</v>
      </c>
      <c r="J45" s="98">
        <f t="shared" si="2"/>
        <v>36.569097567382428</v>
      </c>
      <c r="K45" s="110">
        <v>194153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</row>
    <row r="46" spans="1:50" s="21" customFormat="1">
      <c r="A46" s="29">
        <v>5</v>
      </c>
      <c r="B46" s="2" t="s">
        <v>24</v>
      </c>
      <c r="C46" s="159">
        <v>264</v>
      </c>
      <c r="D46" s="72">
        <f t="shared" si="0"/>
        <v>52.385525720499409</v>
      </c>
      <c r="E46" s="130">
        <v>503956</v>
      </c>
      <c r="F46" s="109">
        <v>310</v>
      </c>
      <c r="G46" s="91">
        <f t="shared" si="1"/>
        <v>60.295447693699124</v>
      </c>
      <c r="H46" s="110">
        <v>514135</v>
      </c>
      <c r="I46" s="111">
        <v>326</v>
      </c>
      <c r="J46" s="98">
        <f t="shared" si="2"/>
        <v>62.015857797257603</v>
      </c>
      <c r="K46" s="110">
        <v>525672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</row>
    <row r="47" spans="1:50" s="21" customFormat="1">
      <c r="A47" s="29">
        <v>5</v>
      </c>
      <c r="B47" s="2" t="s">
        <v>9</v>
      </c>
      <c r="C47" s="159">
        <v>378</v>
      </c>
      <c r="D47" s="75">
        <f t="shared" si="0"/>
        <v>44.671293730301201</v>
      </c>
      <c r="E47" s="130">
        <v>846181</v>
      </c>
      <c r="F47" s="109">
        <v>406</v>
      </c>
      <c r="G47" s="93">
        <f t="shared" si="1"/>
        <v>47.895036729358829</v>
      </c>
      <c r="H47" s="110">
        <v>847687</v>
      </c>
      <c r="I47" s="111">
        <v>432</v>
      </c>
      <c r="J47" s="140">
        <f t="shared" si="2"/>
        <v>50.909836558212213</v>
      </c>
      <c r="K47" s="110">
        <v>848559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</row>
    <row r="48" spans="1:50" s="21" customFormat="1">
      <c r="A48" s="32"/>
      <c r="B48" s="16" t="s">
        <v>83</v>
      </c>
      <c r="C48" s="14">
        <f>SUM(C40:C47)</f>
        <v>2096</v>
      </c>
      <c r="D48" s="10">
        <f t="shared" si="0"/>
        <v>41.259233377459978</v>
      </c>
      <c r="E48" s="12">
        <f>SUM(E40:E47)</f>
        <v>5080075</v>
      </c>
      <c r="F48" s="8">
        <f>SUM(F40:F47)</f>
        <v>2261</v>
      </c>
      <c r="G48" s="40">
        <f t="shared" si="1"/>
        <v>44.229999911970367</v>
      </c>
      <c r="H48" s="11">
        <f>SUM(H40:H47)</f>
        <v>5111915</v>
      </c>
      <c r="I48" s="8">
        <f>SUM(I40:I47)</f>
        <v>2437</v>
      </c>
      <c r="J48" s="141">
        <f t="shared" si="2"/>
        <v>47.342726762336405</v>
      </c>
      <c r="K48" s="11">
        <f>SUM(K40:K47)</f>
        <v>5147570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</row>
    <row r="49" spans="1:50" s="21" customFormat="1">
      <c r="A49" s="29">
        <v>6</v>
      </c>
      <c r="B49" s="2" t="s">
        <v>10</v>
      </c>
      <c r="C49" s="159">
        <v>686</v>
      </c>
      <c r="D49" s="74">
        <f t="shared" si="0"/>
        <v>50.764839650447819</v>
      </c>
      <c r="E49" s="130">
        <v>1351329</v>
      </c>
      <c r="F49" s="109">
        <v>745</v>
      </c>
      <c r="G49" s="90">
        <f t="shared" si="1"/>
        <v>54.096129912037512</v>
      </c>
      <c r="H49" s="110">
        <v>1377178</v>
      </c>
      <c r="I49" s="111">
        <v>875</v>
      </c>
      <c r="J49" s="99">
        <f t="shared" si="2"/>
        <v>62.238199459559041</v>
      </c>
      <c r="K49" s="110">
        <v>1405889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</row>
    <row r="50" spans="1:50" s="21" customFormat="1">
      <c r="A50" s="29">
        <v>6</v>
      </c>
      <c r="B50" s="2" t="s">
        <v>15</v>
      </c>
      <c r="C50" s="159">
        <v>252</v>
      </c>
      <c r="D50" s="72">
        <f t="shared" si="0"/>
        <v>48.523779540294953</v>
      </c>
      <c r="E50" s="130">
        <v>519333</v>
      </c>
      <c r="F50" s="109">
        <v>298</v>
      </c>
      <c r="G50" s="91">
        <f t="shared" si="1"/>
        <v>56.975045694751415</v>
      </c>
      <c r="H50" s="110">
        <v>523036</v>
      </c>
      <c r="I50" s="111">
        <v>299</v>
      </c>
      <c r="J50" s="98">
        <f t="shared" si="2"/>
        <v>56.865187664628522</v>
      </c>
      <c r="K50" s="110">
        <v>525805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</row>
    <row r="51" spans="1:50" s="21" customFormat="1">
      <c r="A51" s="29">
        <v>6</v>
      </c>
      <c r="B51" s="2" t="s">
        <v>11</v>
      </c>
      <c r="C51" s="159">
        <v>268</v>
      </c>
      <c r="D51" s="72">
        <f t="shared" si="0"/>
        <v>39.264810378802864</v>
      </c>
      <c r="E51" s="130">
        <v>682545</v>
      </c>
      <c r="F51" s="109">
        <v>298</v>
      </c>
      <c r="G51" s="91">
        <f t="shared" si="1"/>
        <v>43.315653375931902</v>
      </c>
      <c r="H51" s="110">
        <v>687973</v>
      </c>
      <c r="I51" s="111">
        <v>346</v>
      </c>
      <c r="J51" s="98">
        <f t="shared" si="2"/>
        <v>49.938515007534079</v>
      </c>
      <c r="K51" s="110">
        <v>692852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</row>
    <row r="52" spans="1:50" s="21" customFormat="1">
      <c r="A52" s="29">
        <v>6</v>
      </c>
      <c r="B52" s="2" t="s">
        <v>14</v>
      </c>
      <c r="C52" s="159">
        <v>63</v>
      </c>
      <c r="D52" s="72">
        <f t="shared" si="0"/>
        <v>28.32300817321093</v>
      </c>
      <c r="E52" s="130">
        <v>222434</v>
      </c>
      <c r="F52" s="109">
        <v>68</v>
      </c>
      <c r="G52" s="91">
        <f t="shared" si="1"/>
        <v>30.43417937368249</v>
      </c>
      <c r="H52" s="110">
        <v>223433</v>
      </c>
      <c r="I52" s="111">
        <v>75</v>
      </c>
      <c r="J52" s="98">
        <f t="shared" si="2"/>
        <v>33.426928733787939</v>
      </c>
      <c r="K52" s="110">
        <v>224370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</row>
    <row r="53" spans="1:50" s="21" customFormat="1">
      <c r="A53" s="29">
        <v>6</v>
      </c>
      <c r="B53" s="2" t="s">
        <v>12</v>
      </c>
      <c r="C53" s="159">
        <v>209</v>
      </c>
      <c r="D53" s="72">
        <f t="shared" si="0"/>
        <v>44.306789538509811</v>
      </c>
      <c r="E53" s="130">
        <v>471711</v>
      </c>
      <c r="F53" s="109">
        <v>222</v>
      </c>
      <c r="G53" s="91">
        <f t="shared" si="1"/>
        <v>46.739892498247251</v>
      </c>
      <c r="H53" s="110">
        <v>474969</v>
      </c>
      <c r="I53" s="111">
        <v>223</v>
      </c>
      <c r="J53" s="98">
        <f t="shared" si="2"/>
        <v>46.678109431908567</v>
      </c>
      <c r="K53" s="110">
        <v>477740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</row>
    <row r="54" spans="1:50" s="21" customFormat="1">
      <c r="A54" s="29">
        <v>6</v>
      </c>
      <c r="B54" s="2" t="s">
        <v>16</v>
      </c>
      <c r="C54" s="159">
        <v>259</v>
      </c>
      <c r="D54" s="72">
        <f t="shared" si="0"/>
        <v>40.24826497344236</v>
      </c>
      <c r="E54" s="130">
        <v>643506</v>
      </c>
      <c r="F54" s="109">
        <v>318</v>
      </c>
      <c r="G54" s="91">
        <f t="shared" si="1"/>
        <v>48.531243132371252</v>
      </c>
      <c r="H54" s="110">
        <v>655248</v>
      </c>
      <c r="I54" s="111">
        <v>315</v>
      </c>
      <c r="J54" s="98">
        <f t="shared" si="2"/>
        <v>47.16931688347082</v>
      </c>
      <c r="K54" s="110">
        <v>667807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</row>
    <row r="55" spans="1:50" s="21" customFormat="1">
      <c r="A55" s="29">
        <v>6</v>
      </c>
      <c r="B55" s="2" t="s">
        <v>13</v>
      </c>
      <c r="C55" s="159">
        <v>161</v>
      </c>
      <c r="D55" s="72">
        <f t="shared" si="0"/>
        <v>29.434940554217881</v>
      </c>
      <c r="E55" s="130">
        <v>546969</v>
      </c>
      <c r="F55" s="109">
        <v>219</v>
      </c>
      <c r="G55" s="91">
        <f t="shared" si="1"/>
        <v>39.844261698566335</v>
      </c>
      <c r="H55" s="110">
        <v>549640</v>
      </c>
      <c r="I55" s="111">
        <v>223</v>
      </c>
      <c r="J55" s="98">
        <f t="shared" si="2"/>
        <v>40.430631551847299</v>
      </c>
      <c r="K55" s="110">
        <v>551562</v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</row>
    <row r="56" spans="1:50" s="21" customFormat="1">
      <c r="A56" s="38">
        <v>6</v>
      </c>
      <c r="B56" s="34" t="s">
        <v>17</v>
      </c>
      <c r="C56" s="162">
        <v>518</v>
      </c>
      <c r="D56" s="75">
        <f t="shared" si="0"/>
        <v>42.694817772253643</v>
      </c>
      <c r="E56" s="133">
        <v>1213262</v>
      </c>
      <c r="F56" s="134">
        <v>711</v>
      </c>
      <c r="G56" s="93">
        <f t="shared" si="1"/>
        <v>57.689639476265704</v>
      </c>
      <c r="H56" s="135">
        <v>1232457</v>
      </c>
      <c r="I56" s="136">
        <v>649</v>
      </c>
      <c r="J56" s="140">
        <f t="shared" si="2"/>
        <v>51.854870282924644</v>
      </c>
      <c r="K56" s="135">
        <v>1251570</v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</row>
    <row r="57" spans="1:50" s="21" customFormat="1">
      <c r="A57" s="32"/>
      <c r="B57" s="16" t="s">
        <v>83</v>
      </c>
      <c r="C57" s="14">
        <f>SUM(C49:C56)</f>
        <v>2416</v>
      </c>
      <c r="D57" s="10">
        <f t="shared" si="0"/>
        <v>42.752821624292238</v>
      </c>
      <c r="E57" s="12">
        <f>SUM(E49:E56)</f>
        <v>5651089</v>
      </c>
      <c r="F57" s="8">
        <f>SUM(F49:F56)</f>
        <v>2879</v>
      </c>
      <c r="G57" s="40">
        <f t="shared" si="1"/>
        <v>50.297575059390972</v>
      </c>
      <c r="H57" s="11">
        <f>SUM(H49:H56)</f>
        <v>5723934</v>
      </c>
      <c r="I57" s="8">
        <f>SUM(I49:I56)</f>
        <v>3005</v>
      </c>
      <c r="J57" s="141">
        <f t="shared" si="2"/>
        <v>51.831837166963197</v>
      </c>
      <c r="K57" s="11">
        <f>SUM(K49:K56)</f>
        <v>5797595</v>
      </c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</row>
    <row r="58" spans="1:50" s="21" customFormat="1">
      <c r="A58" s="37">
        <v>7</v>
      </c>
      <c r="B58" s="3" t="s">
        <v>30</v>
      </c>
      <c r="C58" s="158">
        <v>635</v>
      </c>
      <c r="D58" s="74">
        <f t="shared" si="0"/>
        <v>35.866769917777546</v>
      </c>
      <c r="E58" s="131">
        <v>1770441</v>
      </c>
      <c r="F58" s="104">
        <v>735</v>
      </c>
      <c r="G58" s="90">
        <f t="shared" si="1"/>
        <v>41.333096394404343</v>
      </c>
      <c r="H58" s="105">
        <v>1778236</v>
      </c>
      <c r="I58" s="106">
        <v>734</v>
      </c>
      <c r="J58" s="99">
        <f t="shared" si="2"/>
        <v>41.100830303966958</v>
      </c>
      <c r="K58" s="105">
        <v>1785852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</row>
    <row r="59" spans="1:50" s="21" customFormat="1">
      <c r="A59" s="38">
        <v>7</v>
      </c>
      <c r="B59" s="34" t="s">
        <v>44</v>
      </c>
      <c r="C59" s="162">
        <v>259</v>
      </c>
      <c r="D59" s="72">
        <f t="shared" si="0"/>
        <v>26.338000955896561</v>
      </c>
      <c r="E59" s="137">
        <v>983370</v>
      </c>
      <c r="F59" s="120">
        <v>300</v>
      </c>
      <c r="G59" s="91">
        <f t="shared" si="1"/>
        <v>30.470556808798271</v>
      </c>
      <c r="H59" s="121">
        <v>984557</v>
      </c>
      <c r="I59" s="122">
        <v>342</v>
      </c>
      <c r="J59" s="98">
        <f t="shared" si="2"/>
        <v>34.73953979251759</v>
      </c>
      <c r="K59" s="121">
        <v>984469</v>
      </c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</row>
    <row r="60" spans="1:50" s="21" customFormat="1">
      <c r="A60" s="29">
        <v>7</v>
      </c>
      <c r="B60" s="2" t="s">
        <v>35</v>
      </c>
      <c r="C60" s="159">
        <v>303</v>
      </c>
      <c r="D60" s="72">
        <f t="shared" si="0"/>
        <v>32.150519607572669</v>
      </c>
      <c r="E60" s="127">
        <v>942442</v>
      </c>
      <c r="F60" s="109">
        <v>284</v>
      </c>
      <c r="G60" s="91">
        <f t="shared" si="1"/>
        <v>29.88224920743647</v>
      </c>
      <c r="H60" s="110">
        <v>950397</v>
      </c>
      <c r="I60" s="111">
        <v>323</v>
      </c>
      <c r="J60" s="98">
        <f t="shared" si="2"/>
        <v>33.711993119831</v>
      </c>
      <c r="K60" s="110">
        <v>958116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</row>
    <row r="61" spans="1:50" s="21" customFormat="1">
      <c r="A61" s="29">
        <v>7</v>
      </c>
      <c r="B61" s="2" t="s">
        <v>36</v>
      </c>
      <c r="C61" s="159">
        <v>463</v>
      </c>
      <c r="D61" s="75">
        <f t="shared" si="0"/>
        <v>35.429678592362798</v>
      </c>
      <c r="E61" s="130">
        <v>1306814</v>
      </c>
      <c r="F61" s="109">
        <v>536</v>
      </c>
      <c r="G61" s="93">
        <f t="shared" si="1"/>
        <v>40.954640443471519</v>
      </c>
      <c r="H61" s="110">
        <v>1308765</v>
      </c>
      <c r="I61" s="111">
        <v>531</v>
      </c>
      <c r="J61" s="140">
        <f t="shared" si="2"/>
        <v>40.576538355144812</v>
      </c>
      <c r="K61" s="110">
        <v>1308638</v>
      </c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</row>
    <row r="62" spans="1:50" s="21" customFormat="1">
      <c r="A62" s="32"/>
      <c r="B62" s="16" t="s">
        <v>83</v>
      </c>
      <c r="C62" s="14">
        <f>SUM(C58:C61)</f>
        <v>1660</v>
      </c>
      <c r="D62" s="10">
        <f t="shared" si="0"/>
        <v>33.179647604159605</v>
      </c>
      <c r="E62" s="13">
        <f>SUM(E58:E61)</f>
        <v>5003067</v>
      </c>
      <c r="F62" s="8">
        <f>SUM(F58:F61)</f>
        <v>1855</v>
      </c>
      <c r="G62" s="40">
        <f t="shared" si="1"/>
        <v>36.93780609344369</v>
      </c>
      <c r="H62" s="11">
        <f>SUM(H58:H61)</f>
        <v>5021955</v>
      </c>
      <c r="I62" s="8">
        <f>SUM(I58:I61)</f>
        <v>1930</v>
      </c>
      <c r="J62" s="141">
        <f t="shared" si="2"/>
        <v>38.315887692758196</v>
      </c>
      <c r="K62" s="11">
        <f>SUM(K58:K61)</f>
        <v>5037075</v>
      </c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</row>
    <row r="63" spans="1:50" s="21" customFormat="1">
      <c r="A63" s="29">
        <v>8</v>
      </c>
      <c r="B63" s="2" t="s">
        <v>33</v>
      </c>
      <c r="C63" s="159">
        <v>479</v>
      </c>
      <c r="D63" s="74">
        <f t="shared" si="0"/>
        <v>30.84942838392146</v>
      </c>
      <c r="E63" s="130">
        <v>1552703</v>
      </c>
      <c r="F63" s="109">
        <v>501</v>
      </c>
      <c r="G63" s="90">
        <f t="shared" si="1"/>
        <v>32.102399606313085</v>
      </c>
      <c r="H63" s="110">
        <v>1560631</v>
      </c>
      <c r="I63" s="111">
        <v>555</v>
      </c>
      <c r="J63" s="99">
        <f t="shared" si="2"/>
        <v>35.41501290255065</v>
      </c>
      <c r="K63" s="110">
        <v>1567132</v>
      </c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</row>
    <row r="64" spans="1:50" s="21" customFormat="1">
      <c r="A64" s="37">
        <v>8</v>
      </c>
      <c r="B64" s="3" t="s">
        <v>39</v>
      </c>
      <c r="C64" s="158">
        <v>76</v>
      </c>
      <c r="D64" s="72">
        <f t="shared" si="0"/>
        <v>18.530980874077109</v>
      </c>
      <c r="E64" s="138">
        <v>410124</v>
      </c>
      <c r="F64" s="104">
        <v>90</v>
      </c>
      <c r="G64" s="91">
        <f t="shared" si="1"/>
        <v>21.716836580804728</v>
      </c>
      <c r="H64" s="105">
        <v>414425</v>
      </c>
      <c r="I64" s="106">
        <v>89</v>
      </c>
      <c r="J64" s="98">
        <f t="shared" si="2"/>
        <v>21.322421364587051</v>
      </c>
      <c r="K64" s="105">
        <v>417401</v>
      </c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</row>
    <row r="65" spans="1:50" s="21" customFormat="1">
      <c r="A65" s="29">
        <v>8</v>
      </c>
      <c r="B65" s="2" t="s">
        <v>31</v>
      </c>
      <c r="C65" s="159">
        <v>252</v>
      </c>
      <c r="D65" s="72">
        <f t="shared" si="0"/>
        <v>40.168708576019284</v>
      </c>
      <c r="E65" s="130">
        <v>627354</v>
      </c>
      <c r="F65" s="109">
        <v>312</v>
      </c>
      <c r="G65" s="91">
        <f t="shared" si="1"/>
        <v>49.445559963042612</v>
      </c>
      <c r="H65" s="110">
        <v>630997</v>
      </c>
      <c r="I65" s="111">
        <v>267</v>
      </c>
      <c r="J65" s="98">
        <f t="shared" si="2"/>
        <v>42.156186301923555</v>
      </c>
      <c r="K65" s="110">
        <v>633359</v>
      </c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</row>
    <row r="66" spans="1:50" s="21" customFormat="1">
      <c r="A66" s="29">
        <v>8</v>
      </c>
      <c r="B66" s="2" t="s">
        <v>32</v>
      </c>
      <c r="C66" s="159">
        <v>129</v>
      </c>
      <c r="D66" s="72">
        <f t="shared" si="0"/>
        <v>25.236963347712532</v>
      </c>
      <c r="E66" s="130">
        <v>511155</v>
      </c>
      <c r="F66" s="109">
        <v>146</v>
      </c>
      <c r="G66" s="91">
        <f t="shared" si="1"/>
        <v>28.42175549114156</v>
      </c>
      <c r="H66" s="110">
        <v>513691</v>
      </c>
      <c r="I66" s="111">
        <v>150</v>
      </c>
      <c r="J66" s="98">
        <f t="shared" si="2"/>
        <v>29.064022228164202</v>
      </c>
      <c r="K66" s="110">
        <v>516102</v>
      </c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</row>
    <row r="67" spans="1:50" s="21" customFormat="1">
      <c r="A67" s="29">
        <v>8</v>
      </c>
      <c r="B67" s="2" t="s">
        <v>34</v>
      </c>
      <c r="C67" s="159">
        <v>99</v>
      </c>
      <c r="D67" s="72">
        <f t="shared" si="0"/>
        <v>19.650225977598744</v>
      </c>
      <c r="E67" s="130">
        <v>503811</v>
      </c>
      <c r="F67" s="109">
        <v>135</v>
      </c>
      <c r="G67" s="91">
        <f t="shared" si="1"/>
        <v>26.674359420198218</v>
      </c>
      <c r="H67" s="110">
        <v>506104</v>
      </c>
      <c r="I67" s="111">
        <v>155</v>
      </c>
      <c r="J67" s="98">
        <f t="shared" si="2"/>
        <v>30.511750961120157</v>
      </c>
      <c r="K67" s="110">
        <v>508001</v>
      </c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</row>
    <row r="68" spans="1:50" s="21" customFormat="1">
      <c r="A68" s="29">
        <v>8</v>
      </c>
      <c r="B68" s="2" t="s">
        <v>45</v>
      </c>
      <c r="C68" s="159">
        <v>285</v>
      </c>
      <c r="D68" s="72">
        <f t="shared" si="0"/>
        <v>25.30492433827623</v>
      </c>
      <c r="E68" s="127">
        <v>1126263</v>
      </c>
      <c r="F68" s="109">
        <v>380</v>
      </c>
      <c r="G68" s="91">
        <f t="shared" si="1"/>
        <v>33.576349526264217</v>
      </c>
      <c r="H68" s="110">
        <v>1131749</v>
      </c>
      <c r="I68" s="111">
        <v>398</v>
      </c>
      <c r="J68" s="98">
        <f t="shared" si="2"/>
        <v>35.020845322253372</v>
      </c>
      <c r="K68" s="110">
        <v>1136466</v>
      </c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</row>
    <row r="69" spans="1:50" s="21" customFormat="1">
      <c r="A69" s="38">
        <v>8</v>
      </c>
      <c r="B69" s="34" t="s">
        <v>40</v>
      </c>
      <c r="C69" s="162">
        <v>141</v>
      </c>
      <c r="D69" s="75">
        <f t="shared" si="0"/>
        <v>19.955870635007127</v>
      </c>
      <c r="E69" s="126">
        <v>706559</v>
      </c>
      <c r="F69" s="120">
        <v>156</v>
      </c>
      <c r="G69" s="93">
        <f t="shared" si="1"/>
        <v>21.984061555372357</v>
      </c>
      <c r="H69" s="121">
        <v>709605</v>
      </c>
      <c r="I69" s="122">
        <v>184</v>
      </c>
      <c r="J69" s="140">
        <f t="shared" si="2"/>
        <v>25.839067546692881</v>
      </c>
      <c r="K69" s="121">
        <v>712100</v>
      </c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</row>
    <row r="70" spans="1:50" s="21" customFormat="1">
      <c r="A70" s="32"/>
      <c r="B70" s="16" t="s">
        <v>83</v>
      </c>
      <c r="C70" s="14">
        <f>SUM(C63:C69)</f>
        <v>1461</v>
      </c>
      <c r="D70" s="85">
        <f t="shared" si="0"/>
        <v>26.866648191631839</v>
      </c>
      <c r="E70" s="12">
        <f>SUM(E63:E69)</f>
        <v>5437969</v>
      </c>
      <c r="F70" s="8">
        <f>SUM(F63:F69)</f>
        <v>1720</v>
      </c>
      <c r="G70" s="40">
        <f t="shared" si="1"/>
        <v>31.460333823407293</v>
      </c>
      <c r="H70" s="11">
        <f>SUM(H63:H69)</f>
        <v>5467202</v>
      </c>
      <c r="I70" s="8">
        <f>SUM(I63:I69)</f>
        <v>1798</v>
      </c>
      <c r="J70" s="141">
        <f t="shared" si="2"/>
        <v>32.74710908411727</v>
      </c>
      <c r="K70" s="11">
        <f>SUM(K63:K69)</f>
        <v>5490561</v>
      </c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</row>
    <row r="71" spans="1:50" s="21" customFormat="1">
      <c r="A71" s="37">
        <v>9</v>
      </c>
      <c r="B71" s="3" t="s">
        <v>26</v>
      </c>
      <c r="C71" s="158">
        <v>947</v>
      </c>
      <c r="D71" s="73">
        <f t="shared" si="0"/>
        <v>36.517939293071308</v>
      </c>
      <c r="E71" s="131">
        <v>2593246</v>
      </c>
      <c r="F71" s="104">
        <v>1118</v>
      </c>
      <c r="G71" s="90">
        <f t="shared" si="1"/>
        <v>42.906496841882266</v>
      </c>
      <c r="H71" s="105">
        <v>2605666</v>
      </c>
      <c r="I71" s="106">
        <v>1156</v>
      </c>
      <c r="J71" s="99">
        <f t="shared" si="2"/>
        <v>44.20073711229243</v>
      </c>
      <c r="K71" s="105">
        <v>2615341</v>
      </c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</row>
    <row r="72" spans="1:50" s="21" customFormat="1">
      <c r="A72" s="38">
        <v>9</v>
      </c>
      <c r="B72" s="34" t="s">
        <v>27</v>
      </c>
      <c r="C72" s="162">
        <v>261</v>
      </c>
      <c r="D72" s="72">
        <f t="shared" si="0"/>
        <v>23.092685723588517</v>
      </c>
      <c r="E72" s="126">
        <v>1130228</v>
      </c>
      <c r="F72" s="120">
        <v>395</v>
      </c>
      <c r="G72" s="91">
        <f t="shared" si="1"/>
        <v>34.820813854981445</v>
      </c>
      <c r="H72" s="121">
        <v>1134379</v>
      </c>
      <c r="I72" s="122">
        <v>362</v>
      </c>
      <c r="J72" s="98">
        <f t="shared" si="2"/>
        <v>31.855373086257661</v>
      </c>
      <c r="K72" s="121">
        <v>1136386</v>
      </c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</row>
    <row r="73" spans="1:50" s="21" customFormat="1">
      <c r="A73" s="29">
        <v>9</v>
      </c>
      <c r="B73" s="2" t="s">
        <v>28</v>
      </c>
      <c r="C73" s="159">
        <v>368</v>
      </c>
      <c r="D73" s="72">
        <f t="shared" ref="D73:D97" si="3">C73*100000/E73</f>
        <v>23.545791445711593</v>
      </c>
      <c r="E73" s="130">
        <v>1562912</v>
      </c>
      <c r="F73" s="109">
        <v>407</v>
      </c>
      <c r="G73" s="91">
        <f t="shared" ref="G73:G97" si="4">F73*100000/H73</f>
        <v>25.922080899821029</v>
      </c>
      <c r="H73" s="110">
        <v>1570090</v>
      </c>
      <c r="I73" s="111">
        <v>441</v>
      </c>
      <c r="J73" s="98">
        <f t="shared" ref="J73:J97" si="5">I73*100000/K73</f>
        <v>27.976144785747771</v>
      </c>
      <c r="K73" s="110">
        <v>1576343</v>
      </c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</row>
    <row r="74" spans="1:50" s="21" customFormat="1">
      <c r="A74" s="29">
        <v>9</v>
      </c>
      <c r="B74" s="2" t="s">
        <v>29</v>
      </c>
      <c r="C74" s="159">
        <v>403</v>
      </c>
      <c r="D74" s="75">
        <f t="shared" si="3"/>
        <v>29.132431842398603</v>
      </c>
      <c r="E74" s="130">
        <v>1383338</v>
      </c>
      <c r="F74" s="109">
        <v>518</v>
      </c>
      <c r="G74" s="93">
        <f t="shared" si="4"/>
        <v>37.340465025752664</v>
      </c>
      <c r="H74" s="110">
        <v>1387235</v>
      </c>
      <c r="I74" s="111">
        <v>508</v>
      </c>
      <c r="J74" s="140">
        <f t="shared" si="5"/>
        <v>36.548997600572697</v>
      </c>
      <c r="K74" s="110">
        <v>1389915</v>
      </c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</row>
    <row r="75" spans="1:50" s="21" customFormat="1">
      <c r="A75" s="32"/>
      <c r="B75" s="16" t="s">
        <v>83</v>
      </c>
      <c r="C75" s="14">
        <f>SUM(C71:C74)</f>
        <v>1979</v>
      </c>
      <c r="D75" s="10">
        <f t="shared" si="3"/>
        <v>29.671392699308097</v>
      </c>
      <c r="E75" s="12">
        <f>SUM(E71:E74)</f>
        <v>6669724</v>
      </c>
      <c r="F75" s="8">
        <f>SUM(F71:F74)</f>
        <v>2438</v>
      </c>
      <c r="G75" s="40">
        <f t="shared" si="4"/>
        <v>36.402348981764483</v>
      </c>
      <c r="H75" s="11">
        <f>SUM(H71:H74)</f>
        <v>6697370</v>
      </c>
      <c r="I75" s="8">
        <f>SUM(I71:I74)</f>
        <v>2467</v>
      </c>
      <c r="J75" s="141">
        <f t="shared" si="5"/>
        <v>36.722320755405079</v>
      </c>
      <c r="K75" s="11">
        <f>SUM(K71:K74)</f>
        <v>6717985</v>
      </c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</row>
    <row r="76" spans="1:50" s="21" customFormat="1">
      <c r="A76" s="29">
        <v>10</v>
      </c>
      <c r="B76" s="2" t="s">
        <v>37</v>
      </c>
      <c r="C76" s="159">
        <v>598</v>
      </c>
      <c r="D76" s="74">
        <f t="shared" si="3"/>
        <v>32.830283356089438</v>
      </c>
      <c r="E76" s="127">
        <v>1821489</v>
      </c>
      <c r="F76" s="109">
        <v>746</v>
      </c>
      <c r="G76" s="90">
        <f t="shared" si="4"/>
        <v>40.726726395559147</v>
      </c>
      <c r="H76" s="110">
        <v>1831721</v>
      </c>
      <c r="I76" s="111">
        <v>659</v>
      </c>
      <c r="J76" s="99">
        <f t="shared" si="5"/>
        <v>35.803620131739933</v>
      </c>
      <c r="K76" s="110">
        <v>1840596</v>
      </c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</row>
    <row r="77" spans="1:50" s="21" customFormat="1">
      <c r="A77" s="38">
        <v>10</v>
      </c>
      <c r="B77" s="34" t="s">
        <v>41</v>
      </c>
      <c r="C77" s="162">
        <v>58</v>
      </c>
      <c r="D77" s="72">
        <f t="shared" si="3"/>
        <v>16.972711976004096</v>
      </c>
      <c r="E77" s="126">
        <v>341725</v>
      </c>
      <c r="F77" s="109">
        <v>72</v>
      </c>
      <c r="G77" s="91">
        <f t="shared" si="4"/>
        <v>20.955452201195627</v>
      </c>
      <c r="H77" s="121">
        <v>343586</v>
      </c>
      <c r="I77" s="122">
        <v>79</v>
      </c>
      <c r="J77" s="98">
        <f t="shared" si="5"/>
        <v>22.888002340950113</v>
      </c>
      <c r="K77" s="121">
        <v>345159</v>
      </c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</row>
    <row r="78" spans="1:50" s="21" customFormat="1">
      <c r="A78" s="29">
        <v>10</v>
      </c>
      <c r="B78" s="2" t="s">
        <v>43</v>
      </c>
      <c r="C78" s="159">
        <v>176</v>
      </c>
      <c r="D78" s="72">
        <f t="shared" si="3"/>
        <v>32.6191711765142</v>
      </c>
      <c r="E78" s="130">
        <v>539560</v>
      </c>
      <c r="F78" s="109">
        <v>219</v>
      </c>
      <c r="G78" s="91">
        <f t="shared" si="4"/>
        <v>40.531086788346293</v>
      </c>
      <c r="H78" s="110">
        <v>540326</v>
      </c>
      <c r="I78" s="111">
        <v>222</v>
      </c>
      <c r="J78" s="98">
        <f t="shared" si="5"/>
        <v>41.088512429275006</v>
      </c>
      <c r="K78" s="110">
        <v>540297</v>
      </c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</row>
    <row r="79" spans="1:50" s="21" customFormat="1">
      <c r="A79" s="37">
        <v>10</v>
      </c>
      <c r="B79" s="3" t="s">
        <v>42</v>
      </c>
      <c r="C79" s="158">
        <v>337</v>
      </c>
      <c r="D79" s="72">
        <f t="shared" si="3"/>
        <v>23.156944300333887</v>
      </c>
      <c r="E79" s="131">
        <v>1455287</v>
      </c>
      <c r="F79" s="104">
        <v>469</v>
      </c>
      <c r="G79" s="91">
        <f t="shared" si="4"/>
        <v>32.11890981982593</v>
      </c>
      <c r="H79" s="105">
        <v>1460199</v>
      </c>
      <c r="I79" s="106">
        <v>391</v>
      </c>
      <c r="J79" s="98">
        <f t="shared" si="5"/>
        <v>26.714584386657737</v>
      </c>
      <c r="K79" s="105">
        <v>1463620</v>
      </c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</row>
    <row r="80" spans="1:50" s="21" customFormat="1">
      <c r="A80" s="29">
        <v>10</v>
      </c>
      <c r="B80" s="2" t="s">
        <v>38</v>
      </c>
      <c r="C80" s="159">
        <v>95</v>
      </c>
      <c r="D80" s="76">
        <f t="shared" si="3"/>
        <v>25.478185309546543</v>
      </c>
      <c r="E80" s="139">
        <v>372868</v>
      </c>
      <c r="F80" s="109">
        <v>99</v>
      </c>
      <c r="G80" s="93">
        <f t="shared" si="4"/>
        <v>26.46379538941876</v>
      </c>
      <c r="H80" s="110">
        <v>374096</v>
      </c>
      <c r="I80" s="111">
        <v>118</v>
      </c>
      <c r="J80" s="140">
        <f t="shared" si="5"/>
        <v>31.463394473641408</v>
      </c>
      <c r="K80" s="110">
        <v>375039</v>
      </c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</row>
    <row r="81" spans="1:50" s="21" customFormat="1">
      <c r="A81" s="32"/>
      <c r="B81" s="16" t="s">
        <v>83</v>
      </c>
      <c r="C81" s="14">
        <f>SUM(C76:C80)</f>
        <v>1264</v>
      </c>
      <c r="D81" s="83">
        <f t="shared" si="3"/>
        <v>27.897148686284865</v>
      </c>
      <c r="E81" s="12">
        <f>SUM(E76:E80)</f>
        <v>4530929</v>
      </c>
      <c r="F81" s="8">
        <f>SUM(F76:F80)</f>
        <v>1605</v>
      </c>
      <c r="G81" s="40">
        <f t="shared" si="4"/>
        <v>35.275283477013261</v>
      </c>
      <c r="H81" s="11">
        <f>SUM(H76:H80)</f>
        <v>4549928</v>
      </c>
      <c r="I81" s="8">
        <f>SUM(I76:I80)</f>
        <v>1469</v>
      </c>
      <c r="J81" s="141">
        <f t="shared" si="5"/>
        <v>32.181664950968418</v>
      </c>
      <c r="K81" s="11">
        <f>SUM(K76:K80)</f>
        <v>4564711</v>
      </c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</row>
    <row r="82" spans="1:50" s="21" customFormat="1">
      <c r="A82" s="37">
        <v>11</v>
      </c>
      <c r="B82" s="3" t="s">
        <v>63</v>
      </c>
      <c r="C82" s="158">
        <v>480</v>
      </c>
      <c r="D82" s="73">
        <f t="shared" si="3"/>
        <v>31.362730230208975</v>
      </c>
      <c r="E82" s="131">
        <v>1530479</v>
      </c>
      <c r="F82" s="104">
        <v>518</v>
      </c>
      <c r="G82" s="90">
        <f t="shared" si="4"/>
        <v>33.672112925086047</v>
      </c>
      <c r="H82" s="105">
        <v>1538365</v>
      </c>
      <c r="I82" s="106">
        <v>648</v>
      </c>
      <c r="J82" s="99">
        <f t="shared" si="5"/>
        <v>41.943512186596848</v>
      </c>
      <c r="K82" s="105">
        <v>1544935</v>
      </c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</row>
    <row r="83" spans="1:50" s="21" customFormat="1">
      <c r="A83" s="29">
        <v>11</v>
      </c>
      <c r="B83" s="2" t="s">
        <v>69</v>
      </c>
      <c r="C83" s="159">
        <v>115</v>
      </c>
      <c r="D83" s="72">
        <f t="shared" si="3"/>
        <v>26.047388126467997</v>
      </c>
      <c r="E83" s="130">
        <v>441503</v>
      </c>
      <c r="F83" s="109">
        <v>144</v>
      </c>
      <c r="G83" s="91">
        <f t="shared" si="4"/>
        <v>32.147952019181609</v>
      </c>
      <c r="H83" s="110">
        <v>447929</v>
      </c>
      <c r="I83" s="111">
        <v>166</v>
      </c>
      <c r="J83" s="98">
        <f t="shared" si="5"/>
        <v>36.575961220667622</v>
      </c>
      <c r="K83" s="110">
        <v>453850</v>
      </c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</row>
    <row r="84" spans="1:50" s="21" customFormat="1">
      <c r="A84" s="38">
        <v>11</v>
      </c>
      <c r="B84" s="34" t="s">
        <v>65</v>
      </c>
      <c r="C84" s="162">
        <v>191</v>
      </c>
      <c r="D84" s="72">
        <f t="shared" si="3"/>
        <v>38.683857692011685</v>
      </c>
      <c r="E84" s="126">
        <v>493746</v>
      </c>
      <c r="F84" s="120">
        <v>200</v>
      </c>
      <c r="G84" s="91">
        <f t="shared" si="4"/>
        <v>40.257486886123644</v>
      </c>
      <c r="H84" s="121">
        <v>496802</v>
      </c>
      <c r="I84" s="122">
        <v>255</v>
      </c>
      <c r="J84" s="98">
        <f t="shared" si="5"/>
        <v>51.05779742668701</v>
      </c>
      <c r="K84" s="121">
        <v>499434</v>
      </c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</row>
    <row r="85" spans="1:50" s="21" customFormat="1">
      <c r="A85" s="29">
        <v>11</v>
      </c>
      <c r="B85" s="2" t="s">
        <v>67</v>
      </c>
      <c r="C85" s="159">
        <v>72</v>
      </c>
      <c r="D85" s="72">
        <f t="shared" si="3"/>
        <v>28.10172825628776</v>
      </c>
      <c r="E85" s="130">
        <v>256212</v>
      </c>
      <c r="F85" s="109">
        <v>92</v>
      </c>
      <c r="G85" s="91">
        <f t="shared" si="4"/>
        <v>35.598617844968018</v>
      </c>
      <c r="H85" s="110">
        <v>258437</v>
      </c>
      <c r="I85" s="111">
        <v>97</v>
      </c>
      <c r="J85" s="98">
        <f t="shared" si="5"/>
        <v>37.251099291461053</v>
      </c>
      <c r="K85" s="110">
        <v>260395</v>
      </c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</row>
    <row r="86" spans="1:50" s="21" customFormat="1">
      <c r="A86" s="29">
        <v>11</v>
      </c>
      <c r="B86" s="2" t="s">
        <v>68</v>
      </c>
      <c r="C86" s="159">
        <v>145</v>
      </c>
      <c r="D86" s="72">
        <f t="shared" si="3"/>
        <v>40.573513610315189</v>
      </c>
      <c r="E86" s="130">
        <v>357376</v>
      </c>
      <c r="F86" s="109">
        <v>153</v>
      </c>
      <c r="G86" s="91">
        <f t="shared" si="4"/>
        <v>41.893246151571411</v>
      </c>
      <c r="H86" s="110">
        <v>365214</v>
      </c>
      <c r="I86" s="111">
        <v>163</v>
      </c>
      <c r="J86" s="98">
        <f t="shared" si="5"/>
        <v>43.589531024781849</v>
      </c>
      <c r="K86" s="110">
        <v>373943</v>
      </c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</row>
    <row r="87" spans="1:50" s="21" customFormat="1">
      <c r="A87" s="29">
        <v>11</v>
      </c>
      <c r="B87" s="2" t="s">
        <v>66</v>
      </c>
      <c r="C87" s="159">
        <v>34</v>
      </c>
      <c r="D87" s="72">
        <f t="shared" si="3"/>
        <v>18.554090631275649</v>
      </c>
      <c r="E87" s="130">
        <v>183248</v>
      </c>
      <c r="F87" s="109">
        <v>66</v>
      </c>
      <c r="G87" s="91">
        <f t="shared" si="4"/>
        <v>36.930927973499259</v>
      </c>
      <c r="H87" s="110">
        <v>178712</v>
      </c>
      <c r="I87" s="111">
        <v>67</v>
      </c>
      <c r="J87" s="98">
        <f t="shared" si="5"/>
        <v>38.082895664233909</v>
      </c>
      <c r="K87" s="110">
        <v>175932</v>
      </c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</row>
    <row r="88" spans="1:50" s="21" customFormat="1">
      <c r="A88" s="29">
        <v>11</v>
      </c>
      <c r="B88" s="2" t="s">
        <v>64</v>
      </c>
      <c r="C88" s="159">
        <v>373</v>
      </c>
      <c r="D88" s="75">
        <f t="shared" si="3"/>
        <v>36.652136829403467</v>
      </c>
      <c r="E88" s="130">
        <v>1017676</v>
      </c>
      <c r="F88" s="109">
        <v>397</v>
      </c>
      <c r="G88" s="93">
        <f t="shared" si="4"/>
        <v>38.635589509026325</v>
      </c>
      <c r="H88" s="110">
        <v>1027550</v>
      </c>
      <c r="I88" s="111">
        <v>426</v>
      </c>
      <c r="J88" s="140">
        <f t="shared" si="5"/>
        <v>41.118857629333768</v>
      </c>
      <c r="K88" s="110">
        <v>1036021</v>
      </c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</row>
    <row r="89" spans="1:50" s="21" customFormat="1">
      <c r="A89" s="32"/>
      <c r="B89" s="16" t="s">
        <v>83</v>
      </c>
      <c r="C89" s="14">
        <f>SUM(C82:C88)</f>
        <v>1410</v>
      </c>
      <c r="D89" s="78">
        <f t="shared" si="3"/>
        <v>32.942078014316955</v>
      </c>
      <c r="E89" s="12">
        <f>SUM(E82:E88)</f>
        <v>4280240</v>
      </c>
      <c r="F89" s="8">
        <f>SUM(F82:F88)</f>
        <v>1570</v>
      </c>
      <c r="G89" s="40">
        <f t="shared" si="4"/>
        <v>36.401500669254339</v>
      </c>
      <c r="H89" s="11">
        <f>SUM(H82:H88)</f>
        <v>4313009</v>
      </c>
      <c r="I89" s="8">
        <f>SUM(I82:I88)</f>
        <v>1822</v>
      </c>
      <c r="J89" s="141">
        <f t="shared" si="5"/>
        <v>41.937986101999996</v>
      </c>
      <c r="K89" s="11">
        <f>SUM(K82:K88)</f>
        <v>4344510</v>
      </c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</row>
    <row r="90" spans="1:50" s="21" customFormat="1">
      <c r="A90" s="37">
        <v>12</v>
      </c>
      <c r="B90" s="39" t="s">
        <v>70</v>
      </c>
      <c r="C90" s="158">
        <v>504</v>
      </c>
      <c r="D90" s="73">
        <f t="shared" si="3"/>
        <v>36.713500661425769</v>
      </c>
      <c r="E90" s="131">
        <v>1372792</v>
      </c>
      <c r="F90" s="104">
        <v>527</v>
      </c>
      <c r="G90" s="90">
        <f t="shared" si="4"/>
        <v>38.071625224944064</v>
      </c>
      <c r="H90" s="105">
        <v>1384233</v>
      </c>
      <c r="I90" s="106">
        <v>578</v>
      </c>
      <c r="J90" s="99">
        <f t="shared" si="5"/>
        <v>41.415967503512832</v>
      </c>
      <c r="K90" s="105">
        <v>1395597</v>
      </c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</row>
    <row r="91" spans="1:50" s="21" customFormat="1">
      <c r="A91" s="29">
        <v>12</v>
      </c>
      <c r="B91" s="35" t="s">
        <v>72</v>
      </c>
      <c r="C91" s="159">
        <v>219</v>
      </c>
      <c r="D91" s="72">
        <f t="shared" si="3"/>
        <v>34.799797875146588</v>
      </c>
      <c r="E91" s="130">
        <v>629314</v>
      </c>
      <c r="F91" s="109">
        <v>276</v>
      </c>
      <c r="G91" s="91">
        <f t="shared" si="4"/>
        <v>43.534496356351937</v>
      </c>
      <c r="H91" s="110">
        <v>633980</v>
      </c>
      <c r="I91" s="111">
        <v>269</v>
      </c>
      <c r="J91" s="98">
        <f t="shared" si="5"/>
        <v>42.203095730427336</v>
      </c>
      <c r="K91" s="110">
        <v>637394</v>
      </c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</row>
    <row r="92" spans="1:50" s="21" customFormat="1">
      <c r="A92" s="38">
        <v>12</v>
      </c>
      <c r="B92" s="42" t="s">
        <v>76</v>
      </c>
      <c r="C92" s="162">
        <v>339</v>
      </c>
      <c r="D92" s="72">
        <f t="shared" si="3"/>
        <v>45.056779516842461</v>
      </c>
      <c r="E92" s="137">
        <v>752384</v>
      </c>
      <c r="F92" s="120">
        <v>344</v>
      </c>
      <c r="G92" s="91">
        <f t="shared" si="4"/>
        <v>45.157928038741304</v>
      </c>
      <c r="H92" s="121">
        <v>761771</v>
      </c>
      <c r="I92" s="122">
        <v>464</v>
      </c>
      <c r="J92" s="98">
        <f t="shared" si="5"/>
        <v>60.222824450466724</v>
      </c>
      <c r="K92" s="121">
        <v>770472</v>
      </c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</row>
    <row r="93" spans="1:50" s="21" customFormat="1">
      <c r="A93" s="29">
        <v>12</v>
      </c>
      <c r="B93" s="35" t="s">
        <v>75</v>
      </c>
      <c r="C93" s="159">
        <v>209</v>
      </c>
      <c r="D93" s="72">
        <f t="shared" si="3"/>
        <v>31.308516216013782</v>
      </c>
      <c r="E93" s="127">
        <v>667550</v>
      </c>
      <c r="F93" s="109">
        <v>222</v>
      </c>
      <c r="G93" s="91">
        <f t="shared" si="4"/>
        <v>32.877832195691227</v>
      </c>
      <c r="H93" s="110">
        <v>675227</v>
      </c>
      <c r="I93" s="111">
        <v>302</v>
      </c>
      <c r="J93" s="98">
        <f t="shared" si="5"/>
        <v>44.248306256886323</v>
      </c>
      <c r="K93" s="110">
        <v>682512</v>
      </c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</row>
    <row r="94" spans="1:50" s="21" customFormat="1">
      <c r="A94" s="29">
        <v>12</v>
      </c>
      <c r="B94" s="35" t="s">
        <v>71</v>
      </c>
      <c r="C94" s="159">
        <v>169</v>
      </c>
      <c r="D94" s="72">
        <f t="shared" si="3"/>
        <v>32.957796469030399</v>
      </c>
      <c r="E94" s="130">
        <v>512777</v>
      </c>
      <c r="F94" s="109">
        <v>168</v>
      </c>
      <c r="G94" s="91">
        <f t="shared" si="4"/>
        <v>32.541931634825289</v>
      </c>
      <c r="H94" s="110">
        <v>516257</v>
      </c>
      <c r="I94" s="111">
        <v>160</v>
      </c>
      <c r="J94" s="98">
        <f t="shared" si="5"/>
        <v>30.815453950156002</v>
      </c>
      <c r="K94" s="110">
        <v>519220</v>
      </c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</row>
    <row r="95" spans="1:50" s="21" customFormat="1">
      <c r="A95" s="29">
        <v>12</v>
      </c>
      <c r="B95" s="35" t="s">
        <v>74</v>
      </c>
      <c r="C95" s="159">
        <v>203</v>
      </c>
      <c r="D95" s="72">
        <f t="shared" si="3"/>
        <v>40.821251181403206</v>
      </c>
      <c r="E95" s="127">
        <v>497290</v>
      </c>
      <c r="F95" s="109">
        <v>212</v>
      </c>
      <c r="G95" s="91">
        <f t="shared" si="4"/>
        <v>42.107270257172139</v>
      </c>
      <c r="H95" s="110">
        <v>503476</v>
      </c>
      <c r="I95" s="111">
        <v>257</v>
      </c>
      <c r="J95" s="98">
        <f t="shared" si="5"/>
        <v>50.488778525177594</v>
      </c>
      <c r="K95" s="110">
        <v>509024</v>
      </c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</row>
    <row r="96" spans="1:50" s="21" customFormat="1">
      <c r="A96" s="29">
        <v>12</v>
      </c>
      <c r="B96" s="35" t="s">
        <v>73</v>
      </c>
      <c r="C96" s="159">
        <v>80</v>
      </c>
      <c r="D96" s="76">
        <f t="shared" si="3"/>
        <v>26.344039990252707</v>
      </c>
      <c r="E96" s="130">
        <v>303674</v>
      </c>
      <c r="F96" s="109">
        <v>69</v>
      </c>
      <c r="G96" s="93">
        <f t="shared" si="4"/>
        <v>22.414532413362959</v>
      </c>
      <c r="H96" s="110">
        <v>307836</v>
      </c>
      <c r="I96" s="111">
        <v>104</v>
      </c>
      <c r="J96" s="140">
        <f t="shared" si="5"/>
        <v>33.415479720980741</v>
      </c>
      <c r="K96" s="110">
        <v>311233</v>
      </c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</row>
    <row r="97" spans="1:11">
      <c r="A97" s="43"/>
      <c r="B97" s="16" t="s">
        <v>83</v>
      </c>
      <c r="C97" s="8">
        <f>SUM(C90:C96)</f>
        <v>1723</v>
      </c>
      <c r="D97" s="83">
        <f t="shared" si="3"/>
        <v>36.382594549874668</v>
      </c>
      <c r="E97" s="11">
        <f>SUM(E90:E96)</f>
        <v>4735781</v>
      </c>
      <c r="F97" s="8">
        <f>SUM(F90:F96)</f>
        <v>1818</v>
      </c>
      <c r="G97" s="40">
        <f t="shared" si="4"/>
        <v>38.011365774716793</v>
      </c>
      <c r="H97" s="11">
        <f>SUM(H90:H96)</f>
        <v>4782780</v>
      </c>
      <c r="I97" s="8">
        <f>SUM(I90:I96)</f>
        <v>2134</v>
      </c>
      <c r="J97" s="141">
        <f t="shared" si="5"/>
        <v>44.223836440607016</v>
      </c>
      <c r="K97" s="11">
        <f>SUM(K90:K96)</f>
        <v>4825452</v>
      </c>
    </row>
    <row r="98" spans="1:11">
      <c r="D98" s="164"/>
      <c r="F98" s="164"/>
    </row>
  </sheetData>
  <mergeCells count="7">
    <mergeCell ref="I6:K6"/>
    <mergeCell ref="A1:K1"/>
    <mergeCell ref="A2:K2"/>
    <mergeCell ref="A4:K4"/>
    <mergeCell ref="A6:A7"/>
    <mergeCell ref="C6:E6"/>
    <mergeCell ref="F6:H6"/>
  </mergeCells>
  <pageMargins left="0.55118110236220474" right="0.27559055118110237" top="0.31496062992125984" bottom="0.62992125984251968" header="0.23622047244094491" footer="0.31496062992125984"/>
  <pageSetup paperSize="9" orientation="portrait" r:id="rId1"/>
  <headerFooter>
    <oddFooter>&amp;C&amp;8&amp;Z&amp;F&amp;F&amp;A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หลอดลมอักเสบ ถุงลมโป่งพองฯ</vt:lpstr>
      <vt:lpstr>เบาหวาน</vt:lpstr>
      <vt:lpstr>มะเร็งรวม</vt:lpstr>
      <vt:lpstr>หัวใจและหลอดเลือด</vt:lpstr>
      <vt:lpstr>เบาหวาน!Print_Titles</vt:lpstr>
      <vt:lpstr>มะเร็งรวม!Print_Titles</vt:lpstr>
      <vt:lpstr>'หลอดลมอักเสบ ถุงลมโป่งพองฯ'!Print_Titles</vt:lpstr>
      <vt:lpstr>หัวใจและหลอดเลือด!Print_Titles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Bonus</cp:lastModifiedBy>
  <cp:lastPrinted>2015-11-19T06:59:01Z</cp:lastPrinted>
  <dcterms:created xsi:type="dcterms:W3CDTF">2014-01-17T03:11:50Z</dcterms:created>
  <dcterms:modified xsi:type="dcterms:W3CDTF">2015-11-20T02:51:06Z</dcterms:modified>
</cp:coreProperties>
</file>