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295" yWindow="15" windowWidth="15435" windowHeight="10020" tabRatio="580" activeTab="1"/>
  </bookViews>
  <sheets>
    <sheet name="หลอดเลือดหัวใจ (I20-I25)" sheetId="5" r:id="rId1"/>
    <sheet name="อุบัติเหตุทางถนน (V01-V89)" sheetId="9" r:id="rId2"/>
  </sheets>
  <definedNames>
    <definedName name="_xlnm.Print_Titles" localSheetId="0">'หลอดเลือดหัวใจ (I20-I25)'!$1:$8</definedName>
    <definedName name="_xlnm.Print_Titles" localSheetId="1">'อุบัติเหตุทางถนน (V01-V89)'!$1:$8</definedName>
  </definedNames>
  <calcPr calcId="124519"/>
</workbook>
</file>

<file path=xl/calcChain.xml><?xml version="1.0" encoding="utf-8"?>
<calcChain xmlns="http://schemas.openxmlformats.org/spreadsheetml/2006/main">
  <c r="D9" i="9"/>
  <c r="C9"/>
  <c r="C98"/>
  <c r="C90"/>
  <c r="C82"/>
  <c r="C76"/>
  <c r="C71"/>
  <c r="C63"/>
  <c r="C58"/>
  <c r="C49"/>
  <c r="C40"/>
  <c r="D31"/>
  <c r="C31"/>
  <c r="C25"/>
  <c r="C19"/>
  <c r="C9" i="5" l="1"/>
  <c r="C98"/>
  <c r="C90"/>
  <c r="C82"/>
  <c r="C76"/>
  <c r="C71"/>
  <c r="C63"/>
  <c r="C58"/>
  <c r="E98" i="9"/>
  <c r="D98" s="1"/>
  <c r="D97"/>
  <c r="D96"/>
  <c r="D95"/>
  <c r="D94"/>
  <c r="D93"/>
  <c r="D92"/>
  <c r="D91"/>
  <c r="E90"/>
  <c r="D90" s="1"/>
  <c r="D89"/>
  <c r="D88"/>
  <c r="D87"/>
  <c r="D86"/>
  <c r="D85"/>
  <c r="D84"/>
  <c r="D83"/>
  <c r="E82"/>
  <c r="D82" s="1"/>
  <c r="D81"/>
  <c r="D80"/>
  <c r="D79"/>
  <c r="D78"/>
  <c r="D77"/>
  <c r="E76"/>
  <c r="D76" s="1"/>
  <c r="D75"/>
  <c r="D74"/>
  <c r="D73"/>
  <c r="D72"/>
  <c r="E71"/>
  <c r="D71"/>
  <c r="D70"/>
  <c r="D69"/>
  <c r="D68"/>
  <c r="D67"/>
  <c r="D66"/>
  <c r="D65"/>
  <c r="D64"/>
  <c r="E63"/>
  <c r="D63" s="1"/>
  <c r="D62"/>
  <c r="D61"/>
  <c r="D60"/>
  <c r="D59"/>
  <c r="E58"/>
  <c r="D58" s="1"/>
  <c r="D57"/>
  <c r="D56"/>
  <c r="D55"/>
  <c r="D54"/>
  <c r="D53"/>
  <c r="D52"/>
  <c r="D51"/>
  <c r="D50"/>
  <c r="E49"/>
  <c r="D49" s="1"/>
  <c r="D48"/>
  <c r="D47"/>
  <c r="D46"/>
  <c r="D45"/>
  <c r="D44"/>
  <c r="D43"/>
  <c r="D42"/>
  <c r="D41"/>
  <c r="E40"/>
  <c r="D40" s="1"/>
  <c r="D39"/>
  <c r="D38"/>
  <c r="D37"/>
  <c r="D36"/>
  <c r="D35"/>
  <c r="D34"/>
  <c r="D33"/>
  <c r="D32"/>
  <c r="E31"/>
  <c r="D30"/>
  <c r="D29"/>
  <c r="D28"/>
  <c r="D27"/>
  <c r="D26"/>
  <c r="E25"/>
  <c r="D25" s="1"/>
  <c r="D24"/>
  <c r="D23"/>
  <c r="D22"/>
  <c r="D21"/>
  <c r="D20"/>
  <c r="E19"/>
  <c r="D19"/>
  <c r="D18"/>
  <c r="D17"/>
  <c r="D16"/>
  <c r="D15"/>
  <c r="D14"/>
  <c r="D13"/>
  <c r="D12"/>
  <c r="D11"/>
  <c r="D10"/>
  <c r="C49" i="5"/>
  <c r="C40"/>
  <c r="C31"/>
  <c r="C25"/>
  <c r="C19"/>
  <c r="D10"/>
  <c r="E98" l="1"/>
  <c r="E90"/>
  <c r="E82"/>
  <c r="E76"/>
  <c r="E71"/>
  <c r="E63"/>
  <c r="E58"/>
  <c r="E49"/>
  <c r="E40"/>
  <c r="E31"/>
  <c r="E25"/>
  <c r="E19"/>
  <c r="D11"/>
  <c r="D12"/>
  <c r="D13"/>
  <c r="D14"/>
  <c r="D15"/>
  <c r="D16"/>
  <c r="D17"/>
  <c r="D18"/>
  <c r="D20"/>
  <c r="D21"/>
  <c r="D22"/>
  <c r="D23"/>
  <c r="D24"/>
  <c r="D26"/>
  <c r="D27"/>
  <c r="D28"/>
  <c r="D29"/>
  <c r="D30"/>
  <c r="D32"/>
  <c r="D33"/>
  <c r="D34"/>
  <c r="D35"/>
  <c r="D36"/>
  <c r="D37"/>
  <c r="D38"/>
  <c r="D39"/>
  <c r="D41"/>
  <c r="D42"/>
  <c r="D43"/>
  <c r="D44"/>
  <c r="D45"/>
  <c r="D46"/>
  <c r="D47"/>
  <c r="D48"/>
  <c r="D50"/>
  <c r="D51"/>
  <c r="D52"/>
  <c r="D53"/>
  <c r="D54"/>
  <c r="D55"/>
  <c r="D56"/>
  <c r="D57"/>
  <c r="D59"/>
  <c r="D60"/>
  <c r="D61"/>
  <c r="D62"/>
  <c r="D64"/>
  <c r="D65"/>
  <c r="D66"/>
  <c r="D67"/>
  <c r="D68"/>
  <c r="D69"/>
  <c r="D70"/>
  <c r="D72"/>
  <c r="D73"/>
  <c r="D74"/>
  <c r="D75"/>
  <c r="D77"/>
  <c r="D78"/>
  <c r="D79"/>
  <c r="D80"/>
  <c r="D81"/>
  <c r="D83"/>
  <c r="D84"/>
  <c r="D85"/>
  <c r="D86"/>
  <c r="D87"/>
  <c r="D88"/>
  <c r="D89"/>
  <c r="D91"/>
  <c r="D92"/>
  <c r="D93"/>
  <c r="D94"/>
  <c r="D95"/>
  <c r="D96"/>
  <c r="D97"/>
  <c r="D9"/>
  <c r="D98" l="1"/>
  <c r="D90"/>
  <c r="D82"/>
  <c r="D76"/>
  <c r="D71"/>
  <c r="D63"/>
  <c r="D58"/>
  <c r="D49"/>
  <c r="D40"/>
  <c r="D31"/>
  <c r="D25"/>
  <c r="D19"/>
</calcChain>
</file>

<file path=xl/sharedStrings.xml><?xml version="1.0" encoding="utf-8"?>
<sst xmlns="http://schemas.openxmlformats.org/spreadsheetml/2006/main" count="202" uniqueCount="92">
  <si>
    <t>นนทบุรี</t>
  </si>
  <si>
    <t>ปทุมธานี</t>
  </si>
  <si>
    <t>พระนครศรีอยุธยา</t>
  </si>
  <si>
    <t>อ่างทอง</t>
  </si>
  <si>
    <t>สระบุรี</t>
  </si>
  <si>
    <t>ลพบุรี</t>
  </si>
  <si>
    <t>สิงห์บุรี</t>
  </si>
  <si>
    <t>ชัยนาท</t>
  </si>
  <si>
    <t>สุพรรณบุรี</t>
  </si>
  <si>
    <t>ชลบุรี</t>
  </si>
  <si>
    <t>ฉะเชิงเทรา</t>
  </si>
  <si>
    <t>ปราจีนบุรี</t>
  </si>
  <si>
    <t>สระแก้ว</t>
  </si>
  <si>
    <t>ตราด</t>
  </si>
  <si>
    <t>จันทบุรี</t>
  </si>
  <si>
    <t>ระยอง</t>
  </si>
  <si>
    <t>สมุทรปราการ</t>
  </si>
  <si>
    <t>นครนายก</t>
  </si>
  <si>
    <t>ราชบุรี</t>
  </si>
  <si>
    <t>นครปฐม</t>
  </si>
  <si>
    <t>กาญจนบุรี</t>
  </si>
  <si>
    <t>เพชรบุรี</t>
  </si>
  <si>
    <t>ประจวบคีรีขันธ์</t>
  </si>
  <si>
    <t>สมุทรสาคร</t>
  </si>
  <si>
    <t>สมุทรสงคราม</t>
  </si>
  <si>
    <t>นครราชสีมา</t>
  </si>
  <si>
    <t>ชัยภูมิ</t>
  </si>
  <si>
    <t>บุรีรัมย์</t>
  </si>
  <si>
    <t>สุรินทร์</t>
  </si>
  <si>
    <t>ขอนแก่น</t>
  </si>
  <si>
    <t>เลย</t>
  </si>
  <si>
    <t>หนองคาย</t>
  </si>
  <si>
    <t>อุดรธานี</t>
  </si>
  <si>
    <t>หนองบัวลำภู</t>
  </si>
  <si>
    <t>มหาสารคาม</t>
  </si>
  <si>
    <t>ร้อยเอ็ด</t>
  </si>
  <si>
    <t>อุบลราชธานี</t>
  </si>
  <si>
    <t>อำนาจเจริญ</t>
  </si>
  <si>
    <t>บึงกาฬ</t>
  </si>
  <si>
    <t>นครพนม</t>
  </si>
  <si>
    <t>มุกดาหาร</t>
  </si>
  <si>
    <t>ศรีสะเกษ</t>
  </si>
  <si>
    <t>ยโสธร</t>
  </si>
  <si>
    <t>กาฬสินธุ์</t>
  </si>
  <si>
    <t>สกลนคร</t>
  </si>
  <si>
    <t>นครสวรรค์</t>
  </si>
  <si>
    <t>อุทัยธานี</t>
  </si>
  <si>
    <t>กำแพงเพชร</t>
  </si>
  <si>
    <t>พิจิตร</t>
  </si>
  <si>
    <t>พิษณุโลก</t>
  </si>
  <si>
    <t>เพชรบูรณ์</t>
  </si>
  <si>
    <t>อุตรดิตถ์</t>
  </si>
  <si>
    <t>ตาก</t>
  </si>
  <si>
    <t>สุโขทัย</t>
  </si>
  <si>
    <t>ลำปาง</t>
  </si>
  <si>
    <t>เชียงใหม่</t>
  </si>
  <si>
    <t>เชียงราย</t>
  </si>
  <si>
    <t>พะเยา</t>
  </si>
  <si>
    <t>ลำพูน</t>
  </si>
  <si>
    <t>แม่ฮ่องสอน</t>
  </si>
  <si>
    <t xml:space="preserve"> แพร่</t>
  </si>
  <si>
    <t>น่าน</t>
  </si>
  <si>
    <t>นครศรีธรรมราช</t>
  </si>
  <si>
    <t>สุราษฎร์ธานี</t>
  </si>
  <si>
    <t>ชุมพร</t>
  </si>
  <si>
    <t>ระนอง</t>
  </si>
  <si>
    <t>พังงา</t>
  </si>
  <si>
    <t>ภูเก็ต</t>
  </si>
  <si>
    <t>กระบี่</t>
  </si>
  <si>
    <t>สงขลา</t>
  </si>
  <si>
    <t>พัทลุง</t>
  </si>
  <si>
    <t>ตรัง</t>
  </si>
  <si>
    <t>สตูล</t>
  </si>
  <si>
    <t>ยะลา</t>
  </si>
  <si>
    <t>ปัตตานี</t>
  </si>
  <si>
    <t>นราธิวาส</t>
  </si>
  <si>
    <t>จำนวน</t>
  </si>
  <si>
    <t>อัตรา</t>
  </si>
  <si>
    <t>จังหวัด</t>
  </si>
  <si>
    <t>ทั่วประเทศ</t>
  </si>
  <si>
    <t>รวม</t>
  </si>
  <si>
    <r>
      <rPr>
        <b/>
        <sz val="8"/>
        <rFont val="Arial"/>
        <family val="2"/>
      </rPr>
      <t xml:space="preserve">แหล่งข้อมูล </t>
    </r>
    <r>
      <rPr>
        <sz val="8"/>
        <rFont val="Arial"/>
        <family val="2"/>
      </rPr>
      <t>:  สำนักนโยบายและยุทธศาสตร์ สำนักงานปลัดกระทรวงสาธารณสุข</t>
    </r>
  </si>
  <si>
    <t xml:space="preserve">จำแนกเป็นรายจังหวัด กทม. และภาพรวมของประเทศ </t>
  </si>
  <si>
    <t>เขตสุขภาพ
/สคร</t>
  </si>
  <si>
    <t>ประชากรกลางปี 2557</t>
  </si>
  <si>
    <t>ปี 2558</t>
  </si>
  <si>
    <t>กรุงเทพมหานคร</t>
  </si>
  <si>
    <t>ณ19 พ.ย 58</t>
  </si>
  <si>
    <t>ณ 19 พ.ย.58</t>
  </si>
  <si>
    <t>ข้อมูล (ตุลาคม 2557 - กันยายน 2558) ปีงบประมาณ พ.ศ.2558</t>
  </si>
  <si>
    <t>จำนวนและอัตราตายด้วยอุบัติเหตุทางถนน (V01-V89)  ต่อประชากรแสนคน</t>
  </si>
  <si>
    <t>จำนวนและอัตราตายด้วยโรคหลอดเลือดหัวใจ (I20 - I25)  ต่อประชากรแสนคน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</si>
</sst>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color indexed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Tahoma"/>
      <family val="2"/>
    </font>
    <font>
      <sz val="11"/>
      <color theme="1"/>
      <name val="Arial"/>
      <family val="2"/>
    </font>
    <font>
      <b/>
      <sz val="7.5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7">
    <xf numFmtId="0" fontId="0" fillId="0" borderId="0" xfId="0"/>
    <xf numFmtId="0" fontId="4" fillId="0" borderId="9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3" fontId="9" fillId="2" borderId="3" xfId="0" applyNumberFormat="1" applyFont="1" applyFill="1" applyBorder="1" applyAlignment="1">
      <alignment vertical="center"/>
    </xf>
    <xf numFmtId="2" fontId="6" fillId="2" borderId="26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12" fillId="0" borderId="24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2" fontId="7" fillId="0" borderId="0" xfId="0" applyNumberFormat="1" applyFont="1" applyBorder="1" applyAlignment="1"/>
    <xf numFmtId="2" fontId="12" fillId="0" borderId="0" xfId="0" applyNumberFormat="1" applyFont="1" applyBorder="1" applyAlignment="1"/>
    <xf numFmtId="0" fontId="9" fillId="0" borderId="0" xfId="0" applyFont="1" applyBorder="1"/>
    <xf numFmtId="0" fontId="12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9" xfId="0" applyFont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right" vertical="center"/>
    </xf>
    <xf numFmtId="2" fontId="6" fillId="3" borderId="26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horizontal="right" vertical="center"/>
    </xf>
    <xf numFmtId="2" fontId="6" fillId="4" borderId="26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right" vertical="center"/>
    </xf>
    <xf numFmtId="2" fontId="4" fillId="0" borderId="27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/>
    </xf>
    <xf numFmtId="2" fontId="4" fillId="0" borderId="30" xfId="0" applyNumberFormat="1" applyFont="1" applyFill="1" applyBorder="1" applyAlignment="1">
      <alignment horizontal="right" vertical="center"/>
    </xf>
    <xf numFmtId="2" fontId="4" fillId="0" borderId="25" xfId="0" applyNumberFormat="1" applyFont="1" applyFill="1" applyBorder="1" applyAlignment="1">
      <alignment horizontal="right" vertical="center"/>
    </xf>
    <xf numFmtId="2" fontId="6" fillId="2" borderId="29" xfId="0" applyNumberFormat="1" applyFont="1" applyFill="1" applyBorder="1" applyAlignment="1">
      <alignment horizontal="right" vertical="center"/>
    </xf>
    <xf numFmtId="2" fontId="6" fillId="2" borderId="28" xfId="0" applyNumberFormat="1" applyFont="1" applyFill="1" applyBorder="1" applyAlignment="1">
      <alignment horizontal="right" vertical="center"/>
    </xf>
    <xf numFmtId="2" fontId="6" fillId="2" borderId="23" xfId="0" applyNumberFormat="1" applyFont="1" applyFill="1" applyBorder="1" applyAlignment="1">
      <alignment horizontal="right" vertical="center"/>
    </xf>
    <xf numFmtId="3" fontId="9" fillId="4" borderId="5" xfId="0" applyNumberFormat="1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3" fontId="4" fillId="0" borderId="12" xfId="1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9" fillId="0" borderId="0" xfId="0" applyFont="1" applyAlignment="1">
      <alignment horizontal="center"/>
    </xf>
    <xf numFmtId="3" fontId="5" fillId="5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2" fontId="15" fillId="0" borderId="0" xfId="0" applyNumberFormat="1" applyFont="1" applyBorder="1" applyAlignment="1"/>
    <xf numFmtId="0" fontId="15" fillId="0" borderId="0" xfId="0" applyFont="1" applyBorder="1"/>
    <xf numFmtId="0" fontId="15" fillId="0" borderId="0" xfId="0" applyFont="1"/>
    <xf numFmtId="0" fontId="8" fillId="5" borderId="4" xfId="0" applyFont="1" applyFill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" fontId="5" fillId="5" borderId="32" xfId="0" applyNumberFormat="1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right" vertical="center"/>
    </xf>
    <xf numFmtId="3" fontId="9" fillId="4" borderId="5" xfId="0" applyNumberFormat="1" applyFont="1" applyFill="1" applyBorder="1" applyAlignment="1">
      <alignment horizontal="right" vertical="center"/>
    </xf>
    <xf numFmtId="3" fontId="9" fillId="3" borderId="5" xfId="0" applyNumberFormat="1" applyFont="1" applyFill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2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5" borderId="6" xfId="0" applyFont="1" applyFill="1" applyBorder="1" applyAlignment="1">
      <alignment horizontal="center" wrapText="1" shrinkToFit="1"/>
    </xf>
    <xf numFmtId="0" fontId="0" fillId="0" borderId="4" xfId="0" applyBorder="1"/>
    <xf numFmtId="0" fontId="5" fillId="5" borderId="3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</cellXfs>
  <cellStyles count="13">
    <cellStyle name="Normal 3" xfId="7"/>
    <cellStyle name="Normal_Sheet1 2" xfId="12"/>
    <cellStyle name="เครื่องหมายจุลภาค 10" xfId="8"/>
    <cellStyle name="เครื่องหมายจุลภาค 11" xfId="10"/>
    <cellStyle name="เครื่องหมายจุลภาค 5" xfId="4"/>
    <cellStyle name="เครื่องหมายจุลภาค 7" xfId="6"/>
    <cellStyle name="ปกติ" xfId="0" builtinId="0"/>
    <cellStyle name="ปกติ 11" xfId="9"/>
    <cellStyle name="ปกติ 12" xfId="11"/>
    <cellStyle name="ปกติ 2" xfId="1"/>
    <cellStyle name="ปกติ 3" xfId="2"/>
    <cellStyle name="ปกติ 5" xfId="3"/>
    <cellStyle name="ปกติ 7" xfId="5"/>
  </cellStyles>
  <dxfs count="0"/>
  <tableStyles count="0" defaultTableStyle="TableStyleMedium9" defaultPivotStyle="PivotStyleLight16"/>
  <colors>
    <mruColors>
      <color rgb="FFFF99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9"/>
  <sheetViews>
    <sheetView zoomScale="130" zoomScaleNormal="130" workbookViewId="0">
      <selection activeCell="I21" sqref="I21"/>
    </sheetView>
  </sheetViews>
  <sheetFormatPr defaultRowHeight="14.25"/>
  <cols>
    <col min="1" max="1" width="10.125" style="17" customWidth="1"/>
    <col min="2" max="2" width="15" style="9" customWidth="1"/>
    <col min="3" max="3" width="9.5" style="80" customWidth="1"/>
    <col min="4" max="4" width="9.5" style="81" customWidth="1"/>
    <col min="5" max="5" width="12.875" style="81" customWidth="1"/>
    <col min="6" max="6" width="7.875" style="10" customWidth="1"/>
    <col min="7" max="7" width="6.25" style="10" customWidth="1"/>
    <col min="8" max="8" width="8.125" style="10" customWidth="1"/>
    <col min="9" max="44" width="9" style="10"/>
    <col min="45" max="16384" width="9" style="9"/>
  </cols>
  <sheetData>
    <row r="1" spans="1:44" ht="18" customHeight="1">
      <c r="A1" s="99" t="s">
        <v>91</v>
      </c>
      <c r="B1" s="99"/>
      <c r="C1" s="99"/>
      <c r="D1" s="99"/>
      <c r="E1" s="99"/>
      <c r="F1" s="14" t="s">
        <v>87</v>
      </c>
      <c r="G1" s="15"/>
    </row>
    <row r="2" spans="1:44" s="12" customFormat="1" ht="16.5" customHeight="1">
      <c r="A2" s="100" t="s">
        <v>82</v>
      </c>
      <c r="B2" s="100"/>
      <c r="C2" s="100"/>
      <c r="D2" s="100"/>
      <c r="E2" s="100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s="75" customFormat="1" ht="16.5" customHeight="1">
      <c r="A3" s="106" t="s">
        <v>89</v>
      </c>
      <c r="B3" s="106"/>
      <c r="C3" s="106"/>
      <c r="D3" s="106"/>
      <c r="E3" s="106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</row>
    <row r="4" spans="1:44" s="12" customFormat="1" ht="12.75" customHeight="1">
      <c r="A4" s="13"/>
      <c r="B4" s="13"/>
      <c r="C4" s="77"/>
      <c r="D4" s="78"/>
      <c r="E4" s="7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4">
      <c r="A5" s="72" t="s">
        <v>81</v>
      </c>
      <c r="B5" s="72"/>
      <c r="C5" s="79"/>
      <c r="D5" s="79"/>
      <c r="E5" s="79"/>
    </row>
    <row r="6" spans="1:44" ht="10.5" customHeight="1"/>
    <row r="7" spans="1:44">
      <c r="A7" s="101" t="s">
        <v>83</v>
      </c>
      <c r="B7" s="39" t="s">
        <v>78</v>
      </c>
      <c r="C7" s="103" t="s">
        <v>85</v>
      </c>
      <c r="D7" s="104"/>
      <c r="E7" s="105"/>
    </row>
    <row r="8" spans="1:44">
      <c r="A8" s="102"/>
      <c r="B8" s="40"/>
      <c r="C8" s="82" t="s">
        <v>76</v>
      </c>
      <c r="D8" s="83" t="s">
        <v>77</v>
      </c>
      <c r="E8" s="76" t="s">
        <v>84</v>
      </c>
    </row>
    <row r="9" spans="1:44" ht="15">
      <c r="A9" s="34"/>
      <c r="B9" s="35" t="s">
        <v>79</v>
      </c>
      <c r="C9" s="36">
        <f>SUM(C10,C19,C25,C31,C40,C49,C58,C63,C71,C76,C82,C90,C98)</f>
        <v>18111</v>
      </c>
      <c r="D9" s="37">
        <f>C9*100000/E9</f>
        <v>27.88224575255299</v>
      </c>
      <c r="E9" s="84">
        <v>64955313</v>
      </c>
    </row>
    <row r="10" spans="1:44" s="11" customFormat="1">
      <c r="A10" s="38">
        <v>13</v>
      </c>
      <c r="B10" s="31" t="s">
        <v>86</v>
      </c>
      <c r="C10" s="32">
        <v>2134</v>
      </c>
      <c r="D10" s="33">
        <f>C10*100000/E10</f>
        <v>37.509219112195105</v>
      </c>
      <c r="E10" s="85">
        <v>5689268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11" customFormat="1">
      <c r="A11" s="25">
        <v>1</v>
      </c>
      <c r="B11" s="22" t="s">
        <v>55</v>
      </c>
      <c r="C11" s="86">
        <v>327</v>
      </c>
      <c r="D11" s="44">
        <f t="shared" ref="D11:D73" si="0">C11*100000/E11</f>
        <v>19.550564216129992</v>
      </c>
      <c r="E11" s="87">
        <v>1672586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s="11" customFormat="1">
      <c r="A12" s="18">
        <v>1</v>
      </c>
      <c r="B12" s="1" t="s">
        <v>56</v>
      </c>
      <c r="C12" s="88">
        <v>396</v>
      </c>
      <c r="D12" s="42">
        <f t="shared" si="0"/>
        <v>32.830947977041554</v>
      </c>
      <c r="E12" s="54">
        <v>1206179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s="11" customFormat="1">
      <c r="A13" s="18">
        <v>1</v>
      </c>
      <c r="B13" s="1" t="s">
        <v>61</v>
      </c>
      <c r="C13" s="88">
        <v>141</v>
      </c>
      <c r="D13" s="42">
        <f t="shared" si="0"/>
        <v>29.492478372182529</v>
      </c>
      <c r="E13" s="54">
        <v>478088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s="11" customFormat="1">
      <c r="A14" s="18">
        <v>1</v>
      </c>
      <c r="B14" s="1" t="s">
        <v>57</v>
      </c>
      <c r="C14" s="88">
        <v>125</v>
      </c>
      <c r="D14" s="42">
        <f t="shared" si="0"/>
        <v>25.741403915576431</v>
      </c>
      <c r="E14" s="54">
        <v>485599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s="11" customFormat="1" ht="14.25" customHeight="1">
      <c r="A15" s="19">
        <v>1</v>
      </c>
      <c r="B15" s="1" t="s">
        <v>60</v>
      </c>
      <c r="C15" s="88">
        <v>164</v>
      </c>
      <c r="D15" s="42">
        <f t="shared" si="0"/>
        <v>36.037698948973691</v>
      </c>
      <c r="E15" s="55">
        <v>455079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s="11" customFormat="1">
      <c r="A16" s="18">
        <v>1</v>
      </c>
      <c r="B16" s="1" t="s">
        <v>59</v>
      </c>
      <c r="C16" s="88">
        <v>28</v>
      </c>
      <c r="D16" s="42">
        <f t="shared" si="0"/>
        <v>11.319351239468961</v>
      </c>
      <c r="E16" s="54">
        <v>247364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s="11" customFormat="1">
      <c r="A17" s="19">
        <v>1</v>
      </c>
      <c r="B17" s="1" t="s">
        <v>54</v>
      </c>
      <c r="C17" s="88">
        <v>242</v>
      </c>
      <c r="D17" s="42">
        <f t="shared" si="0"/>
        <v>32.098172658988751</v>
      </c>
      <c r="E17" s="54">
        <v>753937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s="11" customFormat="1">
      <c r="A18" s="20">
        <v>1</v>
      </c>
      <c r="B18" s="3" t="s">
        <v>58</v>
      </c>
      <c r="C18" s="89">
        <v>166</v>
      </c>
      <c r="D18" s="45">
        <f t="shared" si="0"/>
        <v>40.950445027727895</v>
      </c>
      <c r="E18" s="90">
        <v>405368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s="11" customFormat="1">
      <c r="A19" s="21"/>
      <c r="B19" s="8" t="s">
        <v>80</v>
      </c>
      <c r="C19" s="91">
        <f>SUM(C11:C18)</f>
        <v>1589</v>
      </c>
      <c r="D19" s="5">
        <f t="shared" si="0"/>
        <v>27.85666701728551</v>
      </c>
      <c r="E19" s="92">
        <f>SUM(E11:E18)</f>
        <v>5704200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s="11" customFormat="1">
      <c r="A20" s="27">
        <v>2</v>
      </c>
      <c r="B20" s="1" t="s">
        <v>49</v>
      </c>
      <c r="C20" s="88">
        <v>287</v>
      </c>
      <c r="D20" s="44">
        <f t="shared" si="0"/>
        <v>33.462285555718786</v>
      </c>
      <c r="E20" s="54">
        <v>857682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s="11" customFormat="1">
      <c r="A21" s="18">
        <v>2</v>
      </c>
      <c r="B21" s="1" t="s">
        <v>52</v>
      </c>
      <c r="C21" s="88">
        <v>126</v>
      </c>
      <c r="D21" s="42">
        <f t="shared" si="0"/>
        <v>23.509524156036072</v>
      </c>
      <c r="E21" s="54">
        <v>535953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s="11" customFormat="1">
      <c r="A22" s="18">
        <v>2</v>
      </c>
      <c r="B22" s="23" t="s">
        <v>50</v>
      </c>
      <c r="C22" s="93">
        <v>256</v>
      </c>
      <c r="D22" s="42">
        <f t="shared" si="0"/>
        <v>25.726005977276703</v>
      </c>
      <c r="E22" s="94">
        <v>995102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s="11" customFormat="1">
      <c r="A23" s="26">
        <v>2</v>
      </c>
      <c r="B23" s="1" t="s">
        <v>53</v>
      </c>
      <c r="C23" s="88">
        <v>136</v>
      </c>
      <c r="D23" s="42">
        <f t="shared" si="0"/>
        <v>22.56935513046249</v>
      </c>
      <c r="E23" s="54">
        <v>602587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11" customFormat="1">
      <c r="A24" s="18">
        <v>2</v>
      </c>
      <c r="B24" s="2" t="s">
        <v>51</v>
      </c>
      <c r="C24" s="86">
        <v>151</v>
      </c>
      <c r="D24" s="45">
        <f t="shared" si="0"/>
        <v>32.77635240439507</v>
      </c>
      <c r="E24" s="87">
        <v>460698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s="11" customFormat="1">
      <c r="A25" s="21"/>
      <c r="B25" s="8" t="s">
        <v>80</v>
      </c>
      <c r="C25" s="91">
        <f>SUM(C20:C24)</f>
        <v>956</v>
      </c>
      <c r="D25" s="47">
        <f t="shared" si="0"/>
        <v>27.693913885832711</v>
      </c>
      <c r="E25" s="92">
        <f>SUM(E20:E24)</f>
        <v>3452022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s="11" customFormat="1">
      <c r="A26" s="18">
        <v>3</v>
      </c>
      <c r="B26" s="1" t="s">
        <v>45</v>
      </c>
      <c r="C26" s="88">
        <v>452</v>
      </c>
      <c r="D26" s="43">
        <f t="shared" si="0"/>
        <v>42.126885807247128</v>
      </c>
      <c r="E26" s="54">
        <v>1072949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s="11" customFormat="1">
      <c r="A27" s="18">
        <v>3</v>
      </c>
      <c r="B27" s="1" t="s">
        <v>47</v>
      </c>
      <c r="C27" s="88">
        <v>192</v>
      </c>
      <c r="D27" s="42">
        <f t="shared" si="0"/>
        <v>26.334703103654487</v>
      </c>
      <c r="E27" s="54">
        <v>729076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s="11" customFormat="1">
      <c r="A28" s="26">
        <v>3</v>
      </c>
      <c r="B28" s="2" t="s">
        <v>7</v>
      </c>
      <c r="C28" s="86">
        <v>114</v>
      </c>
      <c r="D28" s="42">
        <f t="shared" si="0"/>
        <v>34.283033507154329</v>
      </c>
      <c r="E28" s="87">
        <v>332526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1" customFormat="1">
      <c r="A29" s="27">
        <v>3</v>
      </c>
      <c r="B29" s="23" t="s">
        <v>48</v>
      </c>
      <c r="C29" s="93">
        <v>152</v>
      </c>
      <c r="D29" s="42">
        <f t="shared" si="0"/>
        <v>27.727157473837057</v>
      </c>
      <c r="E29" s="94">
        <v>548199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11" customFormat="1">
      <c r="A30" s="18">
        <v>3</v>
      </c>
      <c r="B30" s="1" t="s">
        <v>46</v>
      </c>
      <c r="C30" s="93">
        <v>123</v>
      </c>
      <c r="D30" s="46">
        <f t="shared" si="0"/>
        <v>37.288772744635573</v>
      </c>
      <c r="E30" s="94">
        <v>329858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11" customFormat="1">
      <c r="A31" s="21"/>
      <c r="B31" s="41" t="s">
        <v>80</v>
      </c>
      <c r="C31" s="91">
        <f>SUM(C26:C30)</f>
        <v>1033</v>
      </c>
      <c r="D31" s="5">
        <f t="shared" si="0"/>
        <v>34.28922714140041</v>
      </c>
      <c r="E31" s="92">
        <f>SUM(E26:E30)</f>
        <v>3012608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s="11" customFormat="1">
      <c r="A32" s="18">
        <v>4</v>
      </c>
      <c r="B32" s="1" t="s">
        <v>4</v>
      </c>
      <c r="C32" s="86">
        <v>343</v>
      </c>
      <c r="D32" s="44">
        <f t="shared" si="0"/>
        <v>54.328973815968915</v>
      </c>
      <c r="E32" s="87">
        <v>631339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s="11" customFormat="1">
      <c r="A33" s="27">
        <v>4</v>
      </c>
      <c r="B33" s="23" t="s">
        <v>17</v>
      </c>
      <c r="C33" s="93">
        <v>110</v>
      </c>
      <c r="D33" s="42">
        <f t="shared" si="0"/>
        <v>42.85291321895501</v>
      </c>
      <c r="E33" s="94">
        <v>256692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s="11" customFormat="1">
      <c r="A34" s="18">
        <v>4</v>
      </c>
      <c r="B34" s="1" t="s">
        <v>5</v>
      </c>
      <c r="C34" s="88">
        <v>315</v>
      </c>
      <c r="D34" s="42">
        <f t="shared" si="0"/>
        <v>41.546423842107764</v>
      </c>
      <c r="E34" s="54">
        <v>758188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1" customFormat="1">
      <c r="A35" s="18">
        <v>4</v>
      </c>
      <c r="B35" s="1" t="s">
        <v>6</v>
      </c>
      <c r="C35" s="95">
        <v>64</v>
      </c>
      <c r="D35" s="42">
        <f t="shared" si="0"/>
        <v>30.128422400482055</v>
      </c>
      <c r="E35" s="54">
        <v>212424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s="11" customFormat="1">
      <c r="A36" s="18">
        <v>4</v>
      </c>
      <c r="B36" s="1" t="s">
        <v>3</v>
      </c>
      <c r="C36" s="88">
        <v>152</v>
      </c>
      <c r="D36" s="42">
        <f t="shared" si="0"/>
        <v>53.587167283624183</v>
      </c>
      <c r="E36" s="54">
        <v>283650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s="11" customFormat="1">
      <c r="A37" s="26">
        <v>4</v>
      </c>
      <c r="B37" s="28" t="s">
        <v>0</v>
      </c>
      <c r="C37" s="86">
        <v>347</v>
      </c>
      <c r="D37" s="42">
        <f t="shared" si="0"/>
        <v>29.783618151699038</v>
      </c>
      <c r="E37" s="87">
        <v>1165070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11" customFormat="1">
      <c r="A38" s="18">
        <v>4</v>
      </c>
      <c r="B38" s="1" t="s">
        <v>1</v>
      </c>
      <c r="C38" s="88">
        <v>324</v>
      </c>
      <c r="D38" s="42">
        <f t="shared" si="0"/>
        <v>30.462350790892884</v>
      </c>
      <c r="E38" s="54">
        <v>1063608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11" customFormat="1">
      <c r="A39" s="18">
        <v>4</v>
      </c>
      <c r="B39" s="1" t="s">
        <v>2</v>
      </c>
      <c r="C39" s="88">
        <v>405</v>
      </c>
      <c r="D39" s="45">
        <f t="shared" si="0"/>
        <v>50.575372915326838</v>
      </c>
      <c r="E39" s="54">
        <v>800785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s="11" customFormat="1">
      <c r="A40" s="21"/>
      <c r="B40" s="8" t="s">
        <v>80</v>
      </c>
      <c r="C40" s="91">
        <f>SUM(C32:C39)</f>
        <v>2060</v>
      </c>
      <c r="D40" s="47">
        <f t="shared" si="0"/>
        <v>39.831732200823083</v>
      </c>
      <c r="E40" s="92">
        <f>SUM(E32:E39)</f>
        <v>5171756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11" customFormat="1">
      <c r="A41" s="26">
        <v>5</v>
      </c>
      <c r="B41" s="2" t="s">
        <v>18</v>
      </c>
      <c r="C41" s="86">
        <v>476</v>
      </c>
      <c r="D41" s="43">
        <f t="shared" si="0"/>
        <v>55.888879756718993</v>
      </c>
      <c r="E41" s="87">
        <v>851690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s="11" customFormat="1">
      <c r="A42" s="18">
        <v>5</v>
      </c>
      <c r="B42" s="1" t="s">
        <v>20</v>
      </c>
      <c r="C42" s="88">
        <v>262</v>
      </c>
      <c r="D42" s="42">
        <f t="shared" si="0"/>
        <v>30.986115381886133</v>
      </c>
      <c r="E42" s="54">
        <v>845540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s="11" customFormat="1">
      <c r="A43" s="18">
        <v>5</v>
      </c>
      <c r="B43" s="1" t="s">
        <v>19</v>
      </c>
      <c r="C43" s="88">
        <v>264</v>
      </c>
      <c r="D43" s="42">
        <f t="shared" si="0"/>
        <v>29.775734580906537</v>
      </c>
      <c r="E43" s="54">
        <v>886628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s="11" customFormat="1">
      <c r="A44" s="18">
        <v>5</v>
      </c>
      <c r="B44" s="1" t="s">
        <v>21</v>
      </c>
      <c r="C44" s="88">
        <v>126</v>
      </c>
      <c r="D44" s="42">
        <f t="shared" si="0"/>
        <v>26.658824176591438</v>
      </c>
      <c r="E44" s="54">
        <v>472639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s="11" customFormat="1">
      <c r="A45" s="27">
        <v>5</v>
      </c>
      <c r="B45" s="23" t="s">
        <v>22</v>
      </c>
      <c r="C45" s="93">
        <v>147</v>
      </c>
      <c r="D45" s="42">
        <f t="shared" si="0"/>
        <v>28.12379828157853</v>
      </c>
      <c r="E45" s="94">
        <v>522689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11" customFormat="1">
      <c r="A46" s="18">
        <v>5</v>
      </c>
      <c r="B46" s="1" t="s">
        <v>24</v>
      </c>
      <c r="C46" s="88">
        <v>511</v>
      </c>
      <c r="D46" s="42">
        <f t="shared" si="0"/>
        <v>263.1944909427101</v>
      </c>
      <c r="E46" s="54">
        <v>194153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11" customFormat="1">
      <c r="A47" s="18">
        <v>5</v>
      </c>
      <c r="B47" s="1" t="s">
        <v>23</v>
      </c>
      <c r="C47" s="88">
        <v>158</v>
      </c>
      <c r="D47" s="42">
        <f t="shared" si="0"/>
        <v>30.056765435480681</v>
      </c>
      <c r="E47" s="54">
        <v>525672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1" customFormat="1">
      <c r="A48" s="18">
        <v>5</v>
      </c>
      <c r="B48" s="1" t="s">
        <v>8</v>
      </c>
      <c r="C48" s="88">
        <v>245</v>
      </c>
      <c r="D48" s="45">
        <f t="shared" si="0"/>
        <v>28.872476751763873</v>
      </c>
      <c r="E48" s="54">
        <v>848559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s="11" customFormat="1">
      <c r="A49" s="21"/>
      <c r="B49" s="8" t="s">
        <v>80</v>
      </c>
      <c r="C49" s="91">
        <f>SUM(C41:C48)</f>
        <v>2189</v>
      </c>
      <c r="D49" s="5">
        <f t="shared" si="0"/>
        <v>42.524919525135161</v>
      </c>
      <c r="E49" s="92">
        <f>SUM(E41:E48)</f>
        <v>5147570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s="11" customFormat="1">
      <c r="A50" s="18">
        <v>6</v>
      </c>
      <c r="B50" s="1" t="s">
        <v>9</v>
      </c>
      <c r="C50" s="88">
        <v>438</v>
      </c>
      <c r="D50" s="44">
        <f t="shared" si="0"/>
        <v>31.154664415184982</v>
      </c>
      <c r="E50" s="54">
        <v>1405889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s="11" customFormat="1">
      <c r="A51" s="18">
        <v>6</v>
      </c>
      <c r="B51" s="1" t="s">
        <v>14</v>
      </c>
      <c r="C51" s="88">
        <v>208</v>
      </c>
      <c r="D51" s="42">
        <f t="shared" si="0"/>
        <v>39.558391418872013</v>
      </c>
      <c r="E51" s="54">
        <v>525805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 s="11" customFormat="1">
      <c r="A52" s="18">
        <v>6</v>
      </c>
      <c r="B52" s="1" t="s">
        <v>10</v>
      </c>
      <c r="C52" s="88">
        <v>178</v>
      </c>
      <c r="D52" s="42">
        <f t="shared" si="0"/>
        <v>25.690912344916374</v>
      </c>
      <c r="E52" s="54">
        <v>692852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 s="11" customFormat="1">
      <c r="A53" s="18">
        <v>6</v>
      </c>
      <c r="B53" s="1" t="s">
        <v>13</v>
      </c>
      <c r="C53" s="88">
        <v>52</v>
      </c>
      <c r="D53" s="42">
        <f t="shared" si="0"/>
        <v>23.176003922092971</v>
      </c>
      <c r="E53" s="54">
        <v>224370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 s="11" customFormat="1">
      <c r="A54" s="18">
        <v>6</v>
      </c>
      <c r="B54" s="1" t="s">
        <v>11</v>
      </c>
      <c r="C54" s="88">
        <v>102</v>
      </c>
      <c r="D54" s="42">
        <f t="shared" si="0"/>
        <v>21.350525390379705</v>
      </c>
      <c r="E54" s="54">
        <v>477740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s="11" customFormat="1">
      <c r="A55" s="18">
        <v>6</v>
      </c>
      <c r="B55" s="1" t="s">
        <v>15</v>
      </c>
      <c r="C55" s="88">
        <v>190</v>
      </c>
      <c r="D55" s="42">
        <f t="shared" si="0"/>
        <v>28.451333993204624</v>
      </c>
      <c r="E55" s="54">
        <v>667807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s="11" customFormat="1">
      <c r="A56" s="18">
        <v>6</v>
      </c>
      <c r="B56" s="1" t="s">
        <v>12</v>
      </c>
      <c r="C56" s="88">
        <v>110</v>
      </c>
      <c r="D56" s="42">
        <f t="shared" si="0"/>
        <v>19.943360855171314</v>
      </c>
      <c r="E56" s="54">
        <v>551562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s="11" customFormat="1">
      <c r="A57" s="27">
        <v>6</v>
      </c>
      <c r="B57" s="23" t="s">
        <v>16</v>
      </c>
      <c r="C57" s="93">
        <v>375</v>
      </c>
      <c r="D57" s="45">
        <f t="shared" si="0"/>
        <v>29.962367266713009</v>
      </c>
      <c r="E57" s="96">
        <v>1251570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s="11" customFormat="1">
      <c r="A58" s="21"/>
      <c r="B58" s="8" t="s">
        <v>80</v>
      </c>
      <c r="C58" s="91">
        <f>SUM(C50:C57)</f>
        <v>1653</v>
      </c>
      <c r="D58" s="5">
        <f t="shared" si="0"/>
        <v>28.511822574705548</v>
      </c>
      <c r="E58" s="92">
        <f>SUM(E50:E57)</f>
        <v>5797595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s="11" customFormat="1">
      <c r="A59" s="26">
        <v>7</v>
      </c>
      <c r="B59" s="2" t="s">
        <v>29</v>
      </c>
      <c r="C59" s="86">
        <v>351</v>
      </c>
      <c r="D59" s="44">
        <f t="shared" si="0"/>
        <v>19.654484246174935</v>
      </c>
      <c r="E59" s="87">
        <v>1785852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s="11" customFormat="1">
      <c r="A60" s="27">
        <v>7</v>
      </c>
      <c r="B60" s="23" t="s">
        <v>43</v>
      </c>
      <c r="C60" s="93">
        <v>115</v>
      </c>
      <c r="D60" s="42">
        <f t="shared" si="0"/>
        <v>11.681424199238371</v>
      </c>
      <c r="E60" s="94">
        <v>984469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s="11" customFormat="1">
      <c r="A61" s="18">
        <v>7</v>
      </c>
      <c r="B61" s="1" t="s">
        <v>34</v>
      </c>
      <c r="C61" s="88">
        <v>125</v>
      </c>
      <c r="D61" s="42">
        <f t="shared" si="0"/>
        <v>13.04643696587887</v>
      </c>
      <c r="E61" s="54">
        <v>958116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s="11" customFormat="1">
      <c r="A62" s="18">
        <v>7</v>
      </c>
      <c r="B62" s="1" t="s">
        <v>35</v>
      </c>
      <c r="C62" s="88">
        <v>220</v>
      </c>
      <c r="D62" s="45">
        <f t="shared" si="0"/>
        <v>16.81137182322384</v>
      </c>
      <c r="E62" s="54">
        <v>1308638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s="11" customFormat="1">
      <c r="A63" s="21"/>
      <c r="B63" s="8" t="s">
        <v>80</v>
      </c>
      <c r="C63" s="91">
        <f>SUM(C59:C62)</f>
        <v>811</v>
      </c>
      <c r="D63" s="5">
        <f t="shared" si="0"/>
        <v>16.100613947578704</v>
      </c>
      <c r="E63" s="92">
        <f>SUM(E59:E62)</f>
        <v>5037075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s="11" customFormat="1">
      <c r="A64" s="18">
        <v>8</v>
      </c>
      <c r="B64" s="1" t="s">
        <v>32</v>
      </c>
      <c r="C64" s="88">
        <v>246</v>
      </c>
      <c r="D64" s="44">
        <f t="shared" si="0"/>
        <v>15.697465178427855</v>
      </c>
      <c r="E64" s="54">
        <v>1567132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s="11" customFormat="1">
      <c r="A65" s="26">
        <v>8</v>
      </c>
      <c r="B65" s="2" t="s">
        <v>38</v>
      </c>
      <c r="C65" s="86">
        <v>46</v>
      </c>
      <c r="D65" s="42">
        <f t="shared" si="0"/>
        <v>11.020577334505667</v>
      </c>
      <c r="E65" s="87">
        <v>417401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s="11" customFormat="1">
      <c r="A66" s="18">
        <v>8</v>
      </c>
      <c r="B66" s="1" t="s">
        <v>30</v>
      </c>
      <c r="C66" s="88">
        <v>183</v>
      </c>
      <c r="D66" s="42">
        <f t="shared" si="0"/>
        <v>28.893565892329626</v>
      </c>
      <c r="E66" s="54">
        <v>633359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s="11" customFormat="1">
      <c r="A67" s="18">
        <v>8</v>
      </c>
      <c r="B67" s="1" t="s">
        <v>31</v>
      </c>
      <c r="C67" s="88">
        <v>59</v>
      </c>
      <c r="D67" s="42">
        <f t="shared" si="0"/>
        <v>11.431848743077918</v>
      </c>
      <c r="E67" s="54">
        <v>516102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s="11" customFormat="1">
      <c r="A68" s="18">
        <v>8</v>
      </c>
      <c r="B68" s="1" t="s">
        <v>33</v>
      </c>
      <c r="C68" s="88">
        <v>107</v>
      </c>
      <c r="D68" s="42">
        <f t="shared" si="0"/>
        <v>21.062950663482948</v>
      </c>
      <c r="E68" s="54">
        <v>508001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s="11" customFormat="1">
      <c r="A69" s="18">
        <v>8</v>
      </c>
      <c r="B69" s="1" t="s">
        <v>44</v>
      </c>
      <c r="C69" s="88">
        <v>136</v>
      </c>
      <c r="D69" s="42">
        <f t="shared" si="0"/>
        <v>11.966922019664469</v>
      </c>
      <c r="E69" s="54">
        <v>1136466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s="11" customFormat="1">
      <c r="A70" s="27">
        <v>8</v>
      </c>
      <c r="B70" s="23" t="s">
        <v>39</v>
      </c>
      <c r="C70" s="93">
        <v>118</v>
      </c>
      <c r="D70" s="45">
        <f t="shared" si="0"/>
        <v>16.570706361466087</v>
      </c>
      <c r="E70" s="94">
        <v>712100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s="11" customFormat="1">
      <c r="A71" s="21"/>
      <c r="B71" s="8" t="s">
        <v>80</v>
      </c>
      <c r="C71" s="91">
        <f>SUM(C64:C70)</f>
        <v>895</v>
      </c>
      <c r="D71" s="49">
        <f t="shared" si="0"/>
        <v>16.300702241537795</v>
      </c>
      <c r="E71" s="92">
        <f>SUM(E64:E70)</f>
        <v>5490561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s="11" customFormat="1">
      <c r="A72" s="26">
        <v>9</v>
      </c>
      <c r="B72" s="2" t="s">
        <v>25</v>
      </c>
      <c r="C72" s="86">
        <v>620</v>
      </c>
      <c r="D72" s="43">
        <f t="shared" si="0"/>
        <v>23.706277689983828</v>
      </c>
      <c r="E72" s="87">
        <v>2615341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s="11" customFormat="1">
      <c r="A73" s="27">
        <v>9</v>
      </c>
      <c r="B73" s="23" t="s">
        <v>26</v>
      </c>
      <c r="C73" s="93">
        <v>186</v>
      </c>
      <c r="D73" s="42">
        <f t="shared" si="0"/>
        <v>16.367677884099241</v>
      </c>
      <c r="E73" s="94">
        <v>1136386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s="11" customFormat="1">
      <c r="A74" s="18">
        <v>9</v>
      </c>
      <c r="B74" s="1" t="s">
        <v>27</v>
      </c>
      <c r="C74" s="88">
        <v>190</v>
      </c>
      <c r="D74" s="42">
        <f t="shared" ref="D74:D98" si="1">C74*100000/E74</f>
        <v>12.053214306784755</v>
      </c>
      <c r="E74" s="54">
        <v>1576343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s="11" customFormat="1">
      <c r="A75" s="18">
        <v>9</v>
      </c>
      <c r="B75" s="1" t="s">
        <v>28</v>
      </c>
      <c r="C75" s="88">
        <v>226</v>
      </c>
      <c r="D75" s="45">
        <f t="shared" si="1"/>
        <v>16.259987121514627</v>
      </c>
      <c r="E75" s="54">
        <v>1389915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 s="11" customFormat="1">
      <c r="A76" s="21"/>
      <c r="B76" s="8" t="s">
        <v>80</v>
      </c>
      <c r="C76" s="91">
        <f>SUM(C72:C75)</f>
        <v>1222</v>
      </c>
      <c r="D76" s="5">
        <f t="shared" si="1"/>
        <v>18.189978096110664</v>
      </c>
      <c r="E76" s="92">
        <f>SUM(E72:E75)</f>
        <v>6717985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 s="11" customFormat="1">
      <c r="A77" s="18">
        <v>10</v>
      </c>
      <c r="B77" s="1" t="s">
        <v>36</v>
      </c>
      <c r="C77" s="88">
        <v>397</v>
      </c>
      <c r="D77" s="44">
        <f t="shared" si="1"/>
        <v>21.569100443551982</v>
      </c>
      <c r="E77" s="54">
        <v>1840596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 s="11" customFormat="1">
      <c r="A78" s="27">
        <v>10</v>
      </c>
      <c r="B78" s="23" t="s">
        <v>40</v>
      </c>
      <c r="C78" s="93">
        <v>36</v>
      </c>
      <c r="D78" s="42">
        <f t="shared" si="1"/>
        <v>10.429975750306381</v>
      </c>
      <c r="E78" s="94">
        <v>345159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 s="11" customFormat="1">
      <c r="A79" s="18">
        <v>10</v>
      </c>
      <c r="B79" s="1" t="s">
        <v>42</v>
      </c>
      <c r="C79" s="88">
        <v>92</v>
      </c>
      <c r="D79" s="42">
        <f t="shared" si="1"/>
        <v>17.027671817537392</v>
      </c>
      <c r="E79" s="54">
        <v>540297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 s="11" customFormat="1">
      <c r="A80" s="26">
        <v>10</v>
      </c>
      <c r="B80" s="2" t="s">
        <v>41</v>
      </c>
      <c r="C80" s="86">
        <v>311</v>
      </c>
      <c r="D80" s="42">
        <f t="shared" si="1"/>
        <v>21.248684767904237</v>
      </c>
      <c r="E80" s="87">
        <v>1463620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s="11" customFormat="1">
      <c r="A81" s="18">
        <v>10</v>
      </c>
      <c r="B81" s="1" t="s">
        <v>37</v>
      </c>
      <c r="C81" s="88">
        <v>56</v>
      </c>
      <c r="D81" s="46">
        <f t="shared" si="1"/>
        <v>14.931780428168803</v>
      </c>
      <c r="E81" s="54">
        <v>375039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s="11" customFormat="1">
      <c r="A82" s="21"/>
      <c r="B82" s="8" t="s">
        <v>80</v>
      </c>
      <c r="C82" s="91">
        <f>SUM(C77:C81)</f>
        <v>892</v>
      </c>
      <c r="D82" s="48">
        <f t="shared" si="1"/>
        <v>19.541215205080892</v>
      </c>
      <c r="E82" s="92">
        <f>SUM(E77:E81)</f>
        <v>4564711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s="11" customFormat="1">
      <c r="A83" s="26">
        <v>11</v>
      </c>
      <c r="B83" s="2" t="s">
        <v>62</v>
      </c>
      <c r="C83" s="86">
        <v>553</v>
      </c>
      <c r="D83" s="43">
        <f t="shared" si="1"/>
        <v>35.79438617158651</v>
      </c>
      <c r="E83" s="87">
        <v>1544935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 s="11" customFormat="1">
      <c r="A84" s="18">
        <v>11</v>
      </c>
      <c r="B84" s="1" t="s">
        <v>68</v>
      </c>
      <c r="C84" s="88">
        <v>128</v>
      </c>
      <c r="D84" s="42">
        <f t="shared" si="1"/>
        <v>28.203150820755756</v>
      </c>
      <c r="E84" s="54">
        <v>453850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 s="11" customFormat="1">
      <c r="A85" s="27">
        <v>11</v>
      </c>
      <c r="B85" s="23" t="s">
        <v>64</v>
      </c>
      <c r="C85" s="93">
        <v>149</v>
      </c>
      <c r="D85" s="42">
        <f t="shared" si="1"/>
        <v>29.833771829711232</v>
      </c>
      <c r="E85" s="94">
        <v>499434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s="11" customFormat="1">
      <c r="A86" s="18">
        <v>11</v>
      </c>
      <c r="B86" s="1" t="s">
        <v>66</v>
      </c>
      <c r="C86" s="88">
        <v>93</v>
      </c>
      <c r="D86" s="42">
        <f t="shared" si="1"/>
        <v>35.714971485627608</v>
      </c>
      <c r="E86" s="54">
        <v>260395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s="11" customFormat="1">
      <c r="A87" s="18">
        <v>11</v>
      </c>
      <c r="B87" s="1" t="s">
        <v>67</v>
      </c>
      <c r="C87" s="88">
        <v>81</v>
      </c>
      <c r="D87" s="42">
        <f t="shared" si="1"/>
        <v>21.661055294523496</v>
      </c>
      <c r="E87" s="54">
        <v>373943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s="11" customFormat="1">
      <c r="A88" s="18">
        <v>11</v>
      </c>
      <c r="B88" s="1" t="s">
        <v>65</v>
      </c>
      <c r="C88" s="88">
        <v>56</v>
      </c>
      <c r="D88" s="42">
        <f t="shared" si="1"/>
        <v>31.830479958165654</v>
      </c>
      <c r="E88" s="54">
        <v>175932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s="11" customFormat="1">
      <c r="A89" s="18">
        <v>11</v>
      </c>
      <c r="B89" s="1" t="s">
        <v>63</v>
      </c>
      <c r="C89" s="88">
        <v>339</v>
      </c>
      <c r="D89" s="45">
        <f t="shared" si="1"/>
        <v>32.721344451512081</v>
      </c>
      <c r="E89" s="54">
        <v>1036021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s="11" customFormat="1">
      <c r="A90" s="21"/>
      <c r="B90" s="8" t="s">
        <v>80</v>
      </c>
      <c r="C90" s="91">
        <f>SUM(C83:C89)</f>
        <v>1399</v>
      </c>
      <c r="D90" s="47">
        <f t="shared" si="1"/>
        <v>32.20156012991108</v>
      </c>
      <c r="E90" s="92">
        <f>SUM(E83:E89)</f>
        <v>4344510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s="11" customFormat="1">
      <c r="A91" s="26">
        <v>12</v>
      </c>
      <c r="B91" s="28" t="s">
        <v>69</v>
      </c>
      <c r="C91" s="86">
        <v>369</v>
      </c>
      <c r="D91" s="43">
        <f t="shared" si="1"/>
        <v>26.440297593073073</v>
      </c>
      <c r="E91" s="87">
        <v>1395597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 s="11" customFormat="1">
      <c r="A92" s="18">
        <v>12</v>
      </c>
      <c r="B92" s="24" t="s">
        <v>71</v>
      </c>
      <c r="C92" s="88">
        <v>219</v>
      </c>
      <c r="D92" s="42">
        <f t="shared" si="1"/>
        <v>34.358654144846042</v>
      </c>
      <c r="E92" s="54">
        <v>637394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s="11" customFormat="1">
      <c r="A93" s="27">
        <v>12</v>
      </c>
      <c r="B93" s="29" t="s">
        <v>75</v>
      </c>
      <c r="C93" s="93">
        <v>196</v>
      </c>
      <c r="D93" s="42">
        <f t="shared" si="1"/>
        <v>25.438951707524737</v>
      </c>
      <c r="E93" s="94">
        <v>770472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 s="11" customFormat="1">
      <c r="A94" s="18">
        <v>12</v>
      </c>
      <c r="B94" s="24" t="s">
        <v>74</v>
      </c>
      <c r="C94" s="88">
        <v>104</v>
      </c>
      <c r="D94" s="42">
        <f t="shared" si="1"/>
        <v>15.237827320252245</v>
      </c>
      <c r="E94" s="54">
        <v>682512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s="11" customFormat="1">
      <c r="A95" s="18">
        <v>12</v>
      </c>
      <c r="B95" s="24" t="s">
        <v>70</v>
      </c>
      <c r="C95" s="88">
        <v>184</v>
      </c>
      <c r="D95" s="42">
        <f t="shared" si="1"/>
        <v>35.437772042679406</v>
      </c>
      <c r="E95" s="54">
        <v>519220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s="11" customFormat="1">
      <c r="A96" s="18">
        <v>12</v>
      </c>
      <c r="B96" s="24" t="s">
        <v>73</v>
      </c>
      <c r="C96" s="88">
        <v>143</v>
      </c>
      <c r="D96" s="42">
        <f t="shared" si="1"/>
        <v>28.092977934242786</v>
      </c>
      <c r="E96" s="54">
        <v>509024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s="11" customFormat="1">
      <c r="A97" s="18">
        <v>12</v>
      </c>
      <c r="B97" s="24" t="s">
        <v>72</v>
      </c>
      <c r="C97" s="88">
        <v>63</v>
      </c>
      <c r="D97" s="46">
        <f t="shared" si="1"/>
        <v>20.242069446363335</v>
      </c>
      <c r="E97" s="54">
        <v>311233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>
      <c r="A98" s="30"/>
      <c r="B98" s="8" t="s">
        <v>80</v>
      </c>
      <c r="C98" s="97">
        <f>SUM(C91:C97)</f>
        <v>1278</v>
      </c>
      <c r="D98" s="48">
        <f t="shared" si="1"/>
        <v>26.484565590953967</v>
      </c>
      <c r="E98" s="92">
        <f>SUM(E91:E97)</f>
        <v>4825452</v>
      </c>
    </row>
    <row r="99" spans="1:44">
      <c r="D99" s="98"/>
    </row>
  </sheetData>
  <mergeCells count="5">
    <mergeCell ref="A1:E1"/>
    <mergeCell ref="A2:E2"/>
    <mergeCell ref="A7:A8"/>
    <mergeCell ref="C7:E7"/>
    <mergeCell ref="A3:E3"/>
  </mergeCells>
  <pageMargins left="0.78740157480314965" right="0.27559055118110237" top="0.31496062992125984" bottom="0.65" header="0.23622047244094491" footer="0.31496062992125984"/>
  <pageSetup paperSize="9" orientation="portrait" r:id="rId1"/>
  <headerFooter>
    <oddFooter>&amp;C&amp;10&amp;Z&amp;F&amp;F&amp;A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99"/>
  <sheetViews>
    <sheetView tabSelected="1" zoomScale="115" zoomScaleNormal="115" workbookViewId="0">
      <selection activeCell="E18" sqref="E18"/>
    </sheetView>
  </sheetViews>
  <sheetFormatPr defaultRowHeight="14.25"/>
  <cols>
    <col min="1" max="1" width="10.125" style="17" customWidth="1"/>
    <col min="2" max="2" width="15" style="9" customWidth="1"/>
    <col min="3" max="3" width="9.5" style="61" customWidth="1"/>
    <col min="4" max="4" width="9.5" style="62" customWidth="1"/>
    <col min="5" max="5" width="12.875" style="62" customWidth="1"/>
    <col min="6" max="6" width="6.125" style="10" customWidth="1"/>
    <col min="7" max="7" width="6.25" style="10" customWidth="1"/>
    <col min="8" max="8" width="8.125" style="10" customWidth="1"/>
    <col min="9" max="44" width="9" style="10"/>
    <col min="45" max="16384" width="9" style="9"/>
  </cols>
  <sheetData>
    <row r="1" spans="1:44" ht="18" customHeight="1">
      <c r="A1" s="99" t="s">
        <v>90</v>
      </c>
      <c r="B1" s="99"/>
      <c r="C1" s="99"/>
      <c r="D1" s="99"/>
      <c r="E1" s="99"/>
      <c r="F1" s="14" t="s">
        <v>88</v>
      </c>
      <c r="G1" s="15"/>
    </row>
    <row r="2" spans="1:44" s="12" customFormat="1" ht="16.5" customHeight="1">
      <c r="A2" s="100" t="s">
        <v>82</v>
      </c>
      <c r="B2" s="100"/>
      <c r="C2" s="100"/>
      <c r="D2" s="100"/>
      <c r="E2" s="100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s="75" customFormat="1" ht="16.5" customHeight="1">
      <c r="A3" s="106" t="s">
        <v>89</v>
      </c>
      <c r="B3" s="106"/>
      <c r="C3" s="106"/>
      <c r="D3" s="106"/>
      <c r="E3" s="106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</row>
    <row r="4" spans="1:44" s="12" customFormat="1" ht="12.75" customHeight="1">
      <c r="A4" s="70"/>
      <c r="B4" s="70"/>
      <c r="C4" s="59"/>
      <c r="D4" s="60"/>
      <c r="E4" s="6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4">
      <c r="A5" s="72" t="s">
        <v>81</v>
      </c>
      <c r="B5" s="72"/>
      <c r="C5" s="72"/>
      <c r="D5" s="72"/>
      <c r="E5" s="72"/>
    </row>
    <row r="6" spans="1:44" ht="10.5" customHeight="1"/>
    <row r="7" spans="1:44">
      <c r="A7" s="101" t="s">
        <v>83</v>
      </c>
      <c r="B7" s="39" t="s">
        <v>78</v>
      </c>
      <c r="C7" s="103" t="s">
        <v>85</v>
      </c>
      <c r="D7" s="104"/>
      <c r="E7" s="105"/>
    </row>
    <row r="8" spans="1:44">
      <c r="A8" s="102"/>
      <c r="B8" s="40"/>
      <c r="C8" s="71" t="s">
        <v>76</v>
      </c>
      <c r="D8" s="63" t="s">
        <v>77</v>
      </c>
      <c r="E8" s="76" t="s">
        <v>84</v>
      </c>
    </row>
    <row r="9" spans="1:44" ht="15">
      <c r="A9" s="34"/>
      <c r="B9" s="35" t="s">
        <v>79</v>
      </c>
      <c r="C9" s="36">
        <f>SUM(C10,C19,C25,C31,C40,C49,C58,C63,C71,C76,C82,C90,C98)</f>
        <v>11567</v>
      </c>
      <c r="D9" s="37">
        <f>C9*100000/E9</f>
        <v>17.807627222118075</v>
      </c>
      <c r="E9" s="50">
        <v>64955313</v>
      </c>
    </row>
    <row r="10" spans="1:44" s="11" customFormat="1">
      <c r="A10" s="38">
        <v>13</v>
      </c>
      <c r="B10" s="31" t="s">
        <v>86</v>
      </c>
      <c r="C10" s="32">
        <v>175</v>
      </c>
      <c r="D10" s="33">
        <f>C10*100000/E10</f>
        <v>3.0759668906439281</v>
      </c>
      <c r="E10" s="51">
        <v>5689268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11" customFormat="1">
      <c r="A11" s="25">
        <v>1</v>
      </c>
      <c r="B11" s="22" t="s">
        <v>55</v>
      </c>
      <c r="C11" s="64">
        <v>380</v>
      </c>
      <c r="D11" s="44">
        <f t="shared" ref="D11:D74" si="0">C11*100000/E11</f>
        <v>22.719310098255036</v>
      </c>
      <c r="E11" s="52">
        <v>1672586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s="11" customFormat="1">
      <c r="A12" s="18">
        <v>1</v>
      </c>
      <c r="B12" s="1" t="s">
        <v>56</v>
      </c>
      <c r="C12" s="65">
        <v>345</v>
      </c>
      <c r="D12" s="42">
        <f t="shared" si="0"/>
        <v>28.602719828483171</v>
      </c>
      <c r="E12" s="53">
        <v>1206179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s="11" customFormat="1">
      <c r="A13" s="18">
        <v>1</v>
      </c>
      <c r="B13" s="1" t="s">
        <v>61</v>
      </c>
      <c r="C13" s="65">
        <v>59</v>
      </c>
      <c r="D13" s="42">
        <f t="shared" si="0"/>
        <v>12.340824283395525</v>
      </c>
      <c r="E13" s="53">
        <v>478088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s="11" customFormat="1">
      <c r="A14" s="18">
        <v>1</v>
      </c>
      <c r="B14" s="1" t="s">
        <v>57</v>
      </c>
      <c r="C14" s="65">
        <v>73</v>
      </c>
      <c r="D14" s="42">
        <f t="shared" si="0"/>
        <v>15.032979886696637</v>
      </c>
      <c r="E14" s="54">
        <v>485599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s="11" customFormat="1" ht="14.25" customHeight="1">
      <c r="A15" s="19">
        <v>1</v>
      </c>
      <c r="B15" s="1" t="s">
        <v>60</v>
      </c>
      <c r="C15" s="65">
        <v>109</v>
      </c>
      <c r="D15" s="42">
        <f t="shared" si="0"/>
        <v>23.951885277061784</v>
      </c>
      <c r="E15" s="55">
        <v>455079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s="11" customFormat="1">
      <c r="A16" s="18">
        <v>1</v>
      </c>
      <c r="B16" s="1" t="s">
        <v>59</v>
      </c>
      <c r="C16" s="65">
        <v>12</v>
      </c>
      <c r="D16" s="42">
        <f t="shared" si="0"/>
        <v>4.8511505312009833</v>
      </c>
      <c r="E16" s="53">
        <v>247364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s="11" customFormat="1">
      <c r="A17" s="19">
        <v>1</v>
      </c>
      <c r="B17" s="1" t="s">
        <v>54</v>
      </c>
      <c r="C17" s="65">
        <v>193</v>
      </c>
      <c r="D17" s="42">
        <f t="shared" si="0"/>
        <v>25.598955880929044</v>
      </c>
      <c r="E17" s="53">
        <v>753937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s="11" customFormat="1">
      <c r="A18" s="20">
        <v>1</v>
      </c>
      <c r="B18" s="3" t="s">
        <v>58</v>
      </c>
      <c r="C18" s="66">
        <v>134</v>
      </c>
      <c r="D18" s="45">
        <f t="shared" si="0"/>
        <v>33.056383335635765</v>
      </c>
      <c r="E18" s="56">
        <v>405368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s="11" customFormat="1">
      <c r="A19" s="21"/>
      <c r="B19" s="8" t="s">
        <v>80</v>
      </c>
      <c r="C19" s="7">
        <f>SUM(C11:C18)</f>
        <v>1305</v>
      </c>
      <c r="D19" s="5">
        <f t="shared" si="0"/>
        <v>22.877879457242031</v>
      </c>
      <c r="E19" s="6">
        <f>SUM(E11:E18)</f>
        <v>5704200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s="11" customFormat="1">
      <c r="A20" s="27">
        <v>2</v>
      </c>
      <c r="B20" s="1" t="s">
        <v>49</v>
      </c>
      <c r="C20" s="65">
        <v>277</v>
      </c>
      <c r="D20" s="44">
        <f t="shared" si="0"/>
        <v>32.296352261094441</v>
      </c>
      <c r="E20" s="53">
        <v>857682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s="11" customFormat="1">
      <c r="A21" s="18">
        <v>2</v>
      </c>
      <c r="B21" s="1" t="s">
        <v>52</v>
      </c>
      <c r="C21" s="65">
        <v>89</v>
      </c>
      <c r="D21" s="42">
        <f t="shared" si="0"/>
        <v>16.605933729263572</v>
      </c>
      <c r="E21" s="53">
        <v>535953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s="11" customFormat="1">
      <c r="A22" s="18">
        <v>2</v>
      </c>
      <c r="B22" s="23" t="s">
        <v>50</v>
      </c>
      <c r="C22" s="67">
        <v>199</v>
      </c>
      <c r="D22" s="42">
        <f t="shared" si="0"/>
        <v>19.997949958898687</v>
      </c>
      <c r="E22" s="57">
        <v>995102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s="11" customFormat="1">
      <c r="A23" s="26">
        <v>2</v>
      </c>
      <c r="B23" s="1" t="s">
        <v>53</v>
      </c>
      <c r="C23" s="65">
        <v>88</v>
      </c>
      <c r="D23" s="42">
        <f t="shared" si="0"/>
        <v>14.603700378534551</v>
      </c>
      <c r="E23" s="53">
        <v>602587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11" customFormat="1">
      <c r="A24" s="18">
        <v>2</v>
      </c>
      <c r="B24" s="2" t="s">
        <v>51</v>
      </c>
      <c r="C24" s="64">
        <v>98</v>
      </c>
      <c r="D24" s="45">
        <f t="shared" si="0"/>
        <v>21.272069772388853</v>
      </c>
      <c r="E24" s="52">
        <v>460698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s="11" customFormat="1">
      <c r="A25" s="21"/>
      <c r="B25" s="8" t="s">
        <v>80</v>
      </c>
      <c r="C25" s="7">
        <f>SUM(C20:C24)</f>
        <v>751</v>
      </c>
      <c r="D25" s="47">
        <f t="shared" si="0"/>
        <v>21.755365406130089</v>
      </c>
      <c r="E25" s="6">
        <f>SUM(E20:E24)</f>
        <v>3452022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s="11" customFormat="1">
      <c r="A26" s="18">
        <v>3</v>
      </c>
      <c r="B26" s="1" t="s">
        <v>45</v>
      </c>
      <c r="C26" s="65">
        <v>249</v>
      </c>
      <c r="D26" s="43">
        <f t="shared" si="0"/>
        <v>23.207067623903839</v>
      </c>
      <c r="E26" s="53">
        <v>1072949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s="11" customFormat="1">
      <c r="A27" s="18">
        <v>3</v>
      </c>
      <c r="B27" s="1" t="s">
        <v>47</v>
      </c>
      <c r="C27" s="65">
        <v>123</v>
      </c>
      <c r="D27" s="42">
        <f t="shared" si="0"/>
        <v>16.870669175778655</v>
      </c>
      <c r="E27" s="53">
        <v>729076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s="11" customFormat="1">
      <c r="A28" s="26">
        <v>3</v>
      </c>
      <c r="B28" s="2" t="s">
        <v>7</v>
      </c>
      <c r="C28" s="64">
        <v>82</v>
      </c>
      <c r="D28" s="42">
        <f t="shared" si="0"/>
        <v>24.659725856023289</v>
      </c>
      <c r="E28" s="52">
        <v>332526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1" customFormat="1">
      <c r="A29" s="27">
        <v>3</v>
      </c>
      <c r="B29" s="23" t="s">
        <v>48</v>
      </c>
      <c r="C29" s="67">
        <v>108</v>
      </c>
      <c r="D29" s="42">
        <f t="shared" si="0"/>
        <v>19.700875047200014</v>
      </c>
      <c r="E29" s="57">
        <v>548199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11" customFormat="1">
      <c r="A30" s="18">
        <v>3</v>
      </c>
      <c r="B30" s="1" t="s">
        <v>46</v>
      </c>
      <c r="C30" s="67">
        <v>39</v>
      </c>
      <c r="D30" s="46">
        <f t="shared" si="0"/>
        <v>11.823269406835669</v>
      </c>
      <c r="E30" s="57">
        <v>329858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11" customFormat="1">
      <c r="A31" s="21"/>
      <c r="B31" s="41" t="s">
        <v>80</v>
      </c>
      <c r="C31" s="7">
        <f>SUM(C26:C30)</f>
        <v>601</v>
      </c>
      <c r="D31" s="5">
        <f t="shared" si="0"/>
        <v>19.949492267165194</v>
      </c>
      <c r="E31" s="6">
        <f>SUM(E26:E30)</f>
        <v>3012608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s="11" customFormat="1">
      <c r="A32" s="18">
        <v>4</v>
      </c>
      <c r="B32" s="1" t="s">
        <v>4</v>
      </c>
      <c r="C32" s="64">
        <v>157</v>
      </c>
      <c r="D32" s="44">
        <f t="shared" si="0"/>
        <v>24.867781017805015</v>
      </c>
      <c r="E32" s="52">
        <v>631339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s="11" customFormat="1">
      <c r="A33" s="27">
        <v>4</v>
      </c>
      <c r="B33" s="23" t="s">
        <v>17</v>
      </c>
      <c r="C33" s="67">
        <v>65</v>
      </c>
      <c r="D33" s="42">
        <f t="shared" si="0"/>
        <v>25.32217599301887</v>
      </c>
      <c r="E33" s="57">
        <v>256692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s="11" customFormat="1">
      <c r="A34" s="18">
        <v>4</v>
      </c>
      <c r="B34" s="1" t="s">
        <v>5</v>
      </c>
      <c r="C34" s="65">
        <v>153</v>
      </c>
      <c r="D34" s="42">
        <f t="shared" si="0"/>
        <v>20.179691580452342</v>
      </c>
      <c r="E34" s="53">
        <v>758188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1" customFormat="1">
      <c r="A35" s="18">
        <v>4</v>
      </c>
      <c r="B35" s="1" t="s">
        <v>6</v>
      </c>
      <c r="C35" s="68">
        <v>37</v>
      </c>
      <c r="D35" s="42">
        <f t="shared" si="0"/>
        <v>17.417994200278688</v>
      </c>
      <c r="E35" s="53">
        <v>212424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s="11" customFormat="1">
      <c r="A36" s="18">
        <v>4</v>
      </c>
      <c r="B36" s="1" t="s">
        <v>3</v>
      </c>
      <c r="C36" s="65">
        <v>50</v>
      </c>
      <c r="D36" s="42">
        <f t="shared" si="0"/>
        <v>17.627357659086904</v>
      </c>
      <c r="E36" s="53">
        <v>283650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s="11" customFormat="1">
      <c r="A37" s="26">
        <v>4</v>
      </c>
      <c r="B37" s="28" t="s">
        <v>0</v>
      </c>
      <c r="C37" s="64">
        <v>132</v>
      </c>
      <c r="D37" s="42">
        <f t="shared" si="0"/>
        <v>11.329791343009433</v>
      </c>
      <c r="E37" s="52">
        <v>1165070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11" customFormat="1">
      <c r="A38" s="18">
        <v>4</v>
      </c>
      <c r="B38" s="1" t="s">
        <v>1</v>
      </c>
      <c r="C38" s="65">
        <v>135</v>
      </c>
      <c r="D38" s="42">
        <f t="shared" si="0"/>
        <v>12.692646162872036</v>
      </c>
      <c r="E38" s="53">
        <v>1063608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11" customFormat="1">
      <c r="A39" s="18">
        <v>4</v>
      </c>
      <c r="B39" s="1" t="s">
        <v>2</v>
      </c>
      <c r="C39" s="65">
        <v>189</v>
      </c>
      <c r="D39" s="45">
        <f t="shared" si="0"/>
        <v>23.601840693819192</v>
      </c>
      <c r="E39" s="53">
        <v>800785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s="11" customFormat="1">
      <c r="A40" s="21"/>
      <c r="B40" s="8" t="s">
        <v>80</v>
      </c>
      <c r="C40" s="7">
        <f>SUM(C32:C39)</f>
        <v>918</v>
      </c>
      <c r="D40" s="47">
        <f t="shared" si="0"/>
        <v>17.750257359395921</v>
      </c>
      <c r="E40" s="6">
        <f>SUM(E32:E39)</f>
        <v>5171756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11" customFormat="1">
      <c r="A41" s="26">
        <v>5</v>
      </c>
      <c r="B41" s="2" t="s">
        <v>18</v>
      </c>
      <c r="C41" s="64">
        <v>225</v>
      </c>
      <c r="D41" s="43">
        <f t="shared" si="0"/>
        <v>26.418062910213809</v>
      </c>
      <c r="E41" s="52">
        <v>851690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s="11" customFormat="1">
      <c r="A42" s="18">
        <v>5</v>
      </c>
      <c r="B42" s="1" t="s">
        <v>20</v>
      </c>
      <c r="C42" s="65">
        <v>136</v>
      </c>
      <c r="D42" s="42">
        <f t="shared" si="0"/>
        <v>16.084395770750053</v>
      </c>
      <c r="E42" s="53">
        <v>845540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s="11" customFormat="1">
      <c r="A43" s="18">
        <v>5</v>
      </c>
      <c r="B43" s="1" t="s">
        <v>19</v>
      </c>
      <c r="C43" s="65">
        <v>266</v>
      </c>
      <c r="D43" s="42">
        <f t="shared" si="0"/>
        <v>30.001308327731586</v>
      </c>
      <c r="E43" s="53">
        <v>886628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s="11" customFormat="1">
      <c r="A44" s="18">
        <v>5</v>
      </c>
      <c r="B44" s="1" t="s">
        <v>21</v>
      </c>
      <c r="C44" s="65">
        <v>142</v>
      </c>
      <c r="D44" s="42">
        <f t="shared" si="0"/>
        <v>30.044071691079239</v>
      </c>
      <c r="E44" s="53">
        <v>472639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s="11" customFormat="1">
      <c r="A45" s="27">
        <v>5</v>
      </c>
      <c r="B45" s="23" t="s">
        <v>22</v>
      </c>
      <c r="C45" s="67">
        <v>181</v>
      </c>
      <c r="D45" s="42">
        <f t="shared" si="0"/>
        <v>34.628622373916421</v>
      </c>
      <c r="E45" s="57">
        <v>522689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11" customFormat="1">
      <c r="A46" s="18">
        <v>5</v>
      </c>
      <c r="B46" s="1" t="s">
        <v>24</v>
      </c>
      <c r="C46" s="65">
        <v>18</v>
      </c>
      <c r="D46" s="42">
        <f t="shared" si="0"/>
        <v>9.2710388198997702</v>
      </c>
      <c r="E46" s="53">
        <v>194153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11" customFormat="1">
      <c r="A47" s="18">
        <v>5</v>
      </c>
      <c r="B47" s="1" t="s">
        <v>23</v>
      </c>
      <c r="C47" s="65">
        <v>48</v>
      </c>
      <c r="D47" s="42">
        <f t="shared" si="0"/>
        <v>9.1311692462219796</v>
      </c>
      <c r="E47" s="53">
        <v>525672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1" customFormat="1">
      <c r="A48" s="18">
        <v>5</v>
      </c>
      <c r="B48" s="1" t="s">
        <v>8</v>
      </c>
      <c r="C48" s="65">
        <v>214</v>
      </c>
      <c r="D48" s="45">
        <f t="shared" si="0"/>
        <v>25.219224591336609</v>
      </c>
      <c r="E48" s="53">
        <v>848559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s="11" customFormat="1">
      <c r="A49" s="21"/>
      <c r="B49" s="8" t="s">
        <v>80</v>
      </c>
      <c r="C49" s="7">
        <f>SUM(C41:C48)</f>
        <v>1230</v>
      </c>
      <c r="D49" s="5">
        <f t="shared" si="0"/>
        <v>23.894769765151324</v>
      </c>
      <c r="E49" s="6">
        <f>SUM(E41:E48)</f>
        <v>5147570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s="11" customFormat="1">
      <c r="A50" s="18">
        <v>6</v>
      </c>
      <c r="B50" s="1" t="s">
        <v>9</v>
      </c>
      <c r="C50" s="65">
        <v>416</v>
      </c>
      <c r="D50" s="44">
        <f t="shared" si="0"/>
        <v>29.589818257344643</v>
      </c>
      <c r="E50" s="53">
        <v>1405889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s="11" customFormat="1">
      <c r="A51" s="18">
        <v>6</v>
      </c>
      <c r="B51" s="1" t="s">
        <v>14</v>
      </c>
      <c r="C51" s="65">
        <v>221</v>
      </c>
      <c r="D51" s="42">
        <f t="shared" si="0"/>
        <v>42.030790882551514</v>
      </c>
      <c r="E51" s="53">
        <v>525805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 s="11" customFormat="1">
      <c r="A52" s="18">
        <v>6</v>
      </c>
      <c r="B52" s="1" t="s">
        <v>10</v>
      </c>
      <c r="C52" s="65">
        <v>249</v>
      </c>
      <c r="D52" s="42">
        <f t="shared" si="0"/>
        <v>35.938411089236951</v>
      </c>
      <c r="E52" s="53">
        <v>692852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 s="11" customFormat="1">
      <c r="A53" s="18">
        <v>6</v>
      </c>
      <c r="B53" s="1" t="s">
        <v>13</v>
      </c>
      <c r="C53" s="65">
        <v>44</v>
      </c>
      <c r="D53" s="42">
        <f t="shared" si="0"/>
        <v>19.610464857155591</v>
      </c>
      <c r="E53" s="53">
        <v>224370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 s="11" customFormat="1">
      <c r="A54" s="18">
        <v>6</v>
      </c>
      <c r="B54" s="1" t="s">
        <v>11</v>
      </c>
      <c r="C54" s="65">
        <v>191</v>
      </c>
      <c r="D54" s="42">
        <f t="shared" si="0"/>
        <v>39.979905387867881</v>
      </c>
      <c r="E54" s="53">
        <v>477740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s="11" customFormat="1">
      <c r="A55" s="18">
        <v>6</v>
      </c>
      <c r="B55" s="1" t="s">
        <v>15</v>
      </c>
      <c r="C55" s="65">
        <v>292</v>
      </c>
      <c r="D55" s="42">
        <f t="shared" si="0"/>
        <v>43.725208031661843</v>
      </c>
      <c r="E55" s="53">
        <v>667807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s="11" customFormat="1">
      <c r="A56" s="18">
        <v>6</v>
      </c>
      <c r="B56" s="1" t="s">
        <v>12</v>
      </c>
      <c r="C56" s="65">
        <v>81</v>
      </c>
      <c r="D56" s="42">
        <f t="shared" si="0"/>
        <v>14.685565720626149</v>
      </c>
      <c r="E56" s="53">
        <v>551562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s="11" customFormat="1">
      <c r="A57" s="27">
        <v>6</v>
      </c>
      <c r="B57" s="23" t="s">
        <v>16</v>
      </c>
      <c r="C57" s="67">
        <v>31</v>
      </c>
      <c r="D57" s="45">
        <f t="shared" si="0"/>
        <v>2.4768890273816089</v>
      </c>
      <c r="E57" s="58">
        <v>1251570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s="11" customFormat="1">
      <c r="A58" s="21"/>
      <c r="B58" s="8" t="s">
        <v>80</v>
      </c>
      <c r="C58" s="7">
        <f>SUM(C50:C57)</f>
        <v>1525</v>
      </c>
      <c r="D58" s="5">
        <f t="shared" si="0"/>
        <v>26.304010542302454</v>
      </c>
      <c r="E58" s="6">
        <f>SUM(E50:E57)</f>
        <v>5797595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s="11" customFormat="1">
      <c r="A59" s="26">
        <v>7</v>
      </c>
      <c r="B59" s="2" t="s">
        <v>29</v>
      </c>
      <c r="C59" s="64">
        <v>427</v>
      </c>
      <c r="D59" s="44">
        <f t="shared" si="0"/>
        <v>23.910156048765518</v>
      </c>
      <c r="E59" s="52">
        <v>1785852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s="11" customFormat="1">
      <c r="A60" s="27">
        <v>7</v>
      </c>
      <c r="B60" s="23" t="s">
        <v>43</v>
      </c>
      <c r="C60" s="67">
        <v>125</v>
      </c>
      <c r="D60" s="42">
        <f t="shared" si="0"/>
        <v>12.697200216563447</v>
      </c>
      <c r="E60" s="57">
        <v>984469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s="11" customFormat="1">
      <c r="A61" s="18">
        <v>7</v>
      </c>
      <c r="B61" s="1" t="s">
        <v>34</v>
      </c>
      <c r="C61" s="65">
        <v>123</v>
      </c>
      <c r="D61" s="42">
        <f t="shared" si="0"/>
        <v>12.837693974424809</v>
      </c>
      <c r="E61" s="53">
        <v>958116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s="11" customFormat="1">
      <c r="A62" s="18">
        <v>7</v>
      </c>
      <c r="B62" s="1" t="s">
        <v>35</v>
      </c>
      <c r="C62" s="65">
        <v>200</v>
      </c>
      <c r="D62" s="45">
        <f t="shared" si="0"/>
        <v>15.283065293839854</v>
      </c>
      <c r="E62" s="53">
        <v>1308638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s="11" customFormat="1">
      <c r="A63" s="21"/>
      <c r="B63" s="8" t="s">
        <v>80</v>
      </c>
      <c r="C63" s="7">
        <f>SUM(C59:C62)</f>
        <v>875</v>
      </c>
      <c r="D63" s="5">
        <f t="shared" si="0"/>
        <v>17.371192606820426</v>
      </c>
      <c r="E63" s="6">
        <f>SUM(E59:E62)</f>
        <v>5037075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s="11" customFormat="1">
      <c r="A64" s="18">
        <v>8</v>
      </c>
      <c r="B64" s="1" t="s">
        <v>32</v>
      </c>
      <c r="C64" s="65">
        <v>178</v>
      </c>
      <c r="D64" s="44">
        <f t="shared" si="0"/>
        <v>11.358328462439667</v>
      </c>
      <c r="E64" s="53">
        <v>1567132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s="11" customFormat="1">
      <c r="A65" s="26">
        <v>8</v>
      </c>
      <c r="B65" s="2" t="s">
        <v>38</v>
      </c>
      <c r="C65" s="64">
        <v>34</v>
      </c>
      <c r="D65" s="42">
        <f t="shared" si="0"/>
        <v>8.1456441168085369</v>
      </c>
      <c r="E65" s="52">
        <v>417401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s="11" customFormat="1">
      <c r="A66" s="18">
        <v>8</v>
      </c>
      <c r="B66" s="1" t="s">
        <v>30</v>
      </c>
      <c r="C66" s="65">
        <v>81</v>
      </c>
      <c r="D66" s="42">
        <f t="shared" si="0"/>
        <v>12.788955394965573</v>
      </c>
      <c r="E66" s="53">
        <v>633359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s="11" customFormat="1">
      <c r="A67" s="18">
        <v>8</v>
      </c>
      <c r="B67" s="1" t="s">
        <v>31</v>
      </c>
      <c r="C67" s="65">
        <v>61</v>
      </c>
      <c r="D67" s="42">
        <f t="shared" si="0"/>
        <v>11.819369039453441</v>
      </c>
      <c r="E67" s="53">
        <v>516102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s="11" customFormat="1">
      <c r="A68" s="18">
        <v>8</v>
      </c>
      <c r="B68" s="1" t="s">
        <v>33</v>
      </c>
      <c r="C68" s="65">
        <v>43</v>
      </c>
      <c r="D68" s="42">
        <f t="shared" si="0"/>
        <v>8.4645502666333332</v>
      </c>
      <c r="E68" s="53">
        <v>508001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s="11" customFormat="1">
      <c r="A69" s="18">
        <v>8</v>
      </c>
      <c r="B69" s="1" t="s">
        <v>44</v>
      </c>
      <c r="C69" s="65">
        <v>216</v>
      </c>
      <c r="D69" s="42">
        <f t="shared" si="0"/>
        <v>19.006287913584746</v>
      </c>
      <c r="E69" s="53">
        <v>1136466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s="11" customFormat="1">
      <c r="A70" s="27">
        <v>8</v>
      </c>
      <c r="B70" s="23" t="s">
        <v>39</v>
      </c>
      <c r="C70" s="67">
        <v>80</v>
      </c>
      <c r="D70" s="45">
        <f t="shared" si="0"/>
        <v>11.234377194214296</v>
      </c>
      <c r="E70" s="57">
        <v>712100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s="11" customFormat="1">
      <c r="A71" s="21"/>
      <c r="B71" s="8" t="s">
        <v>80</v>
      </c>
      <c r="C71" s="7">
        <f>SUM(C64:C70)</f>
        <v>693</v>
      </c>
      <c r="D71" s="49">
        <f t="shared" si="0"/>
        <v>12.62166106523541</v>
      </c>
      <c r="E71" s="6">
        <f>SUM(E64:E70)</f>
        <v>5490561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s="11" customFormat="1">
      <c r="A72" s="26">
        <v>9</v>
      </c>
      <c r="B72" s="2" t="s">
        <v>25</v>
      </c>
      <c r="C72" s="64">
        <v>580</v>
      </c>
      <c r="D72" s="43">
        <f t="shared" si="0"/>
        <v>22.176840419662291</v>
      </c>
      <c r="E72" s="52">
        <v>2615341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s="11" customFormat="1">
      <c r="A73" s="27">
        <v>9</v>
      </c>
      <c r="B73" s="23" t="s">
        <v>26</v>
      </c>
      <c r="C73" s="67">
        <v>73</v>
      </c>
      <c r="D73" s="42">
        <f t="shared" si="0"/>
        <v>6.4238735781679814</v>
      </c>
      <c r="E73" s="57">
        <v>1136386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s="11" customFormat="1">
      <c r="A74" s="18">
        <v>9</v>
      </c>
      <c r="B74" s="1" t="s">
        <v>27</v>
      </c>
      <c r="C74" s="65">
        <v>120</v>
      </c>
      <c r="D74" s="42">
        <f t="shared" si="0"/>
        <v>7.6125564042851082</v>
      </c>
      <c r="E74" s="53">
        <v>1576343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s="11" customFormat="1">
      <c r="A75" s="18">
        <v>9</v>
      </c>
      <c r="B75" s="1" t="s">
        <v>28</v>
      </c>
      <c r="C75" s="65">
        <v>301</v>
      </c>
      <c r="D75" s="45">
        <f t="shared" ref="D75:D98" si="1">C75*100000/E75</f>
        <v>21.656000546796026</v>
      </c>
      <c r="E75" s="53">
        <v>1389915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 s="11" customFormat="1">
      <c r="A76" s="21"/>
      <c r="B76" s="8" t="s">
        <v>80</v>
      </c>
      <c r="C76" s="7">
        <f>SUM(C72:C75)</f>
        <v>1074</v>
      </c>
      <c r="D76" s="5">
        <f t="shared" si="1"/>
        <v>15.986936559102171</v>
      </c>
      <c r="E76" s="6">
        <f>SUM(E72:E75)</f>
        <v>6717985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 s="11" customFormat="1">
      <c r="A77" s="18">
        <v>10</v>
      </c>
      <c r="B77" s="1" t="s">
        <v>36</v>
      </c>
      <c r="C77" s="65">
        <v>482</v>
      </c>
      <c r="D77" s="44">
        <f t="shared" si="1"/>
        <v>26.187169808040441</v>
      </c>
      <c r="E77" s="53">
        <v>1840596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 s="11" customFormat="1">
      <c r="A78" s="27">
        <v>10</v>
      </c>
      <c r="B78" s="23" t="s">
        <v>40</v>
      </c>
      <c r="C78" s="67">
        <v>30</v>
      </c>
      <c r="D78" s="42">
        <f t="shared" si="1"/>
        <v>8.6916464585886501</v>
      </c>
      <c r="E78" s="57">
        <v>345159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 s="11" customFormat="1">
      <c r="A79" s="18">
        <v>10</v>
      </c>
      <c r="B79" s="1" t="s">
        <v>42</v>
      </c>
      <c r="C79" s="65">
        <v>69</v>
      </c>
      <c r="D79" s="42">
        <f t="shared" si="1"/>
        <v>12.770753863153043</v>
      </c>
      <c r="E79" s="53">
        <v>540297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 s="11" customFormat="1">
      <c r="A80" s="26">
        <v>10</v>
      </c>
      <c r="B80" s="2" t="s">
        <v>41</v>
      </c>
      <c r="C80" s="64">
        <v>143</v>
      </c>
      <c r="D80" s="42">
        <f t="shared" si="1"/>
        <v>9.7702955685218846</v>
      </c>
      <c r="E80" s="52">
        <v>1463620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s="11" customFormat="1">
      <c r="A81" s="18">
        <v>10</v>
      </c>
      <c r="B81" s="1" t="s">
        <v>37</v>
      </c>
      <c r="C81" s="65">
        <v>35</v>
      </c>
      <c r="D81" s="46">
        <f t="shared" si="1"/>
        <v>9.3323627676055025</v>
      </c>
      <c r="E81" s="53">
        <v>375039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s="11" customFormat="1">
      <c r="A82" s="21"/>
      <c r="B82" s="8" t="s">
        <v>80</v>
      </c>
      <c r="C82" s="7">
        <f>SUM(C77:C81)</f>
        <v>759</v>
      </c>
      <c r="D82" s="48">
        <f t="shared" si="1"/>
        <v>16.627558677865917</v>
      </c>
      <c r="E82" s="6">
        <f>SUM(E77:E81)</f>
        <v>4564711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s="11" customFormat="1">
      <c r="A83" s="26">
        <v>11</v>
      </c>
      <c r="B83" s="2" t="s">
        <v>62</v>
      </c>
      <c r="C83" s="64">
        <v>253</v>
      </c>
      <c r="D83" s="43">
        <f t="shared" si="1"/>
        <v>16.376093492606486</v>
      </c>
      <c r="E83" s="52">
        <v>1544935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 s="11" customFormat="1">
      <c r="A84" s="18">
        <v>11</v>
      </c>
      <c r="B84" s="1" t="s">
        <v>68</v>
      </c>
      <c r="C84" s="65">
        <v>92</v>
      </c>
      <c r="D84" s="42">
        <f t="shared" si="1"/>
        <v>20.271014652418199</v>
      </c>
      <c r="E84" s="53">
        <v>453850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 s="11" customFormat="1">
      <c r="A85" s="27">
        <v>11</v>
      </c>
      <c r="B85" s="23" t="s">
        <v>64</v>
      </c>
      <c r="C85" s="67">
        <v>134</v>
      </c>
      <c r="D85" s="42">
        <f t="shared" si="1"/>
        <v>26.830371981082585</v>
      </c>
      <c r="E85" s="57">
        <v>499434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s="11" customFormat="1">
      <c r="A86" s="18">
        <v>11</v>
      </c>
      <c r="B86" s="1" t="s">
        <v>66</v>
      </c>
      <c r="C86" s="65">
        <v>37</v>
      </c>
      <c r="D86" s="42">
        <f t="shared" si="1"/>
        <v>14.209182203959369</v>
      </c>
      <c r="E86" s="53">
        <v>260395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s="11" customFormat="1">
      <c r="A87" s="18">
        <v>11</v>
      </c>
      <c r="B87" s="1" t="s">
        <v>67</v>
      </c>
      <c r="C87" s="65">
        <v>90</v>
      </c>
      <c r="D87" s="42">
        <f t="shared" si="1"/>
        <v>24.067839216137219</v>
      </c>
      <c r="E87" s="53">
        <v>373943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s="11" customFormat="1">
      <c r="A88" s="18">
        <v>11</v>
      </c>
      <c r="B88" s="1" t="s">
        <v>65</v>
      </c>
      <c r="C88" s="65">
        <v>17</v>
      </c>
      <c r="D88" s="42">
        <f t="shared" si="1"/>
        <v>9.6628242730145733</v>
      </c>
      <c r="E88" s="53">
        <v>175932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s="11" customFormat="1">
      <c r="A89" s="18">
        <v>11</v>
      </c>
      <c r="B89" s="1" t="s">
        <v>63</v>
      </c>
      <c r="C89" s="65">
        <v>298</v>
      </c>
      <c r="D89" s="45">
        <f t="shared" si="1"/>
        <v>28.763895712538645</v>
      </c>
      <c r="E89" s="53">
        <v>1036021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s="11" customFormat="1">
      <c r="A90" s="21"/>
      <c r="B90" s="8" t="s">
        <v>80</v>
      </c>
      <c r="C90" s="7">
        <f>SUM(C83:C89)</f>
        <v>921</v>
      </c>
      <c r="D90" s="47">
        <f t="shared" si="1"/>
        <v>21.199168605895718</v>
      </c>
      <c r="E90" s="6">
        <f>SUM(E83:E89)</f>
        <v>4344510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s="11" customFormat="1">
      <c r="A91" s="26">
        <v>12</v>
      </c>
      <c r="B91" s="28" t="s">
        <v>69</v>
      </c>
      <c r="C91" s="64">
        <v>304</v>
      </c>
      <c r="D91" s="43">
        <f t="shared" si="1"/>
        <v>21.78279259700329</v>
      </c>
      <c r="E91" s="52">
        <v>1395597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 s="11" customFormat="1">
      <c r="A92" s="18">
        <v>12</v>
      </c>
      <c r="B92" s="24" t="s">
        <v>71</v>
      </c>
      <c r="C92" s="65">
        <v>116</v>
      </c>
      <c r="D92" s="42">
        <f t="shared" si="1"/>
        <v>18.199104478548591</v>
      </c>
      <c r="E92" s="53">
        <v>637394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s="11" customFormat="1">
      <c r="A93" s="27">
        <v>12</v>
      </c>
      <c r="B93" s="29" t="s">
        <v>75</v>
      </c>
      <c r="C93" s="67">
        <v>115</v>
      </c>
      <c r="D93" s="42">
        <f t="shared" si="1"/>
        <v>14.925915542680331</v>
      </c>
      <c r="E93" s="57">
        <v>770472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 s="11" customFormat="1">
      <c r="A94" s="18">
        <v>12</v>
      </c>
      <c r="B94" s="24" t="s">
        <v>74</v>
      </c>
      <c r="C94" s="65">
        <v>53</v>
      </c>
      <c r="D94" s="42">
        <f t="shared" si="1"/>
        <v>7.7654312305131628</v>
      </c>
      <c r="E94" s="53">
        <v>682512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s="11" customFormat="1">
      <c r="A95" s="18">
        <v>12</v>
      </c>
      <c r="B95" s="24" t="s">
        <v>70</v>
      </c>
      <c r="C95" s="65">
        <v>92</v>
      </c>
      <c r="D95" s="42">
        <f t="shared" si="1"/>
        <v>17.718886021339703</v>
      </c>
      <c r="E95" s="53">
        <v>519220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s="11" customFormat="1">
      <c r="A96" s="18">
        <v>12</v>
      </c>
      <c r="B96" s="24" t="s">
        <v>73</v>
      </c>
      <c r="C96" s="65">
        <v>23</v>
      </c>
      <c r="D96" s="42">
        <f t="shared" si="1"/>
        <v>4.5184509964166715</v>
      </c>
      <c r="E96" s="53">
        <v>509024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s="11" customFormat="1">
      <c r="A97" s="18">
        <v>12</v>
      </c>
      <c r="B97" s="24" t="s">
        <v>72</v>
      </c>
      <c r="C97" s="65">
        <v>37</v>
      </c>
      <c r="D97" s="46">
        <f t="shared" si="1"/>
        <v>11.888199516118149</v>
      </c>
      <c r="E97" s="53">
        <v>311233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>
      <c r="A98" s="30"/>
      <c r="B98" s="8" t="s">
        <v>80</v>
      </c>
      <c r="C98" s="4">
        <f>SUM(C91:C97)</f>
        <v>740</v>
      </c>
      <c r="D98" s="48">
        <f t="shared" si="1"/>
        <v>15.335350968158009</v>
      </c>
      <c r="E98" s="6">
        <f>SUM(E91:E97)</f>
        <v>4825452</v>
      </c>
    </row>
    <row r="99" spans="1:44">
      <c r="D99" s="69"/>
    </row>
  </sheetData>
  <mergeCells count="5">
    <mergeCell ref="A1:E1"/>
    <mergeCell ref="A2:E2"/>
    <mergeCell ref="A3:E3"/>
    <mergeCell ref="A7:A8"/>
    <mergeCell ref="C7:E7"/>
  </mergeCells>
  <pageMargins left="0.70866141732283472" right="0.70866141732283472" top="0.3" bottom="0.69" header="0.2" footer="0.38"/>
  <pageSetup paperSize="9" orientation="portrait" r:id="rId1"/>
  <headerFooter>
    <oddFooter>&amp;C&amp;10&amp;Z&amp;F&amp;F&amp;A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หลอดเลือดหัวใจ (I20-I25)</vt:lpstr>
      <vt:lpstr>อุบัติเหตุทางถนน (V01-V89)</vt:lpstr>
      <vt:lpstr>'หลอดเลือดหัวใจ (I20-I25)'!Print_Titles</vt:lpstr>
      <vt:lpstr>'อุบัติเหตุทางถนน (V01-V89)'!Print_Titles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Bonus</cp:lastModifiedBy>
  <cp:lastPrinted>2015-11-20T08:34:45Z</cp:lastPrinted>
  <dcterms:created xsi:type="dcterms:W3CDTF">2014-01-17T03:11:50Z</dcterms:created>
  <dcterms:modified xsi:type="dcterms:W3CDTF">2015-11-20T08:35:14Z</dcterms:modified>
</cp:coreProperties>
</file>