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185" yWindow="60" windowWidth="10995" windowHeight="10125" tabRatio="879" activeTab="5"/>
  </bookViews>
  <sheets>
    <sheet name="เบาหวาน" sheetId="1" r:id="rId1"/>
    <sheet name="ความดันโลหิต" sheetId="2" r:id="rId2"/>
    <sheet name="หัวใจขาดเลือด" sheetId="3" r:id="rId3"/>
    <sheet name="หลอดเลือดสมอง" sheetId="4" r:id="rId4"/>
    <sheet name="หลอดลมอักเสบ" sheetId="5" r:id="rId5"/>
    <sheet name="หืด" sheetId="6" r:id="rId6"/>
  </sheets>
  <calcPr calcId="124519"/>
</workbook>
</file>

<file path=xl/calcChain.xml><?xml version="1.0" encoding="utf-8"?>
<calcChain xmlns="http://schemas.openxmlformats.org/spreadsheetml/2006/main">
  <c r="V9" i="4"/>
  <c r="Y9"/>
  <c r="Y10" i="6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"/>
  <c r="X9"/>
  <c r="X98"/>
  <c r="X90"/>
  <c r="X82"/>
  <c r="X76"/>
  <c r="X71"/>
  <c r="X63"/>
  <c r="X58"/>
  <c r="X49"/>
  <c r="X40"/>
  <c r="X31"/>
  <c r="X25"/>
  <c r="X19"/>
  <c r="Y10" i="5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"/>
  <c r="X9"/>
  <c r="X98"/>
  <c r="X90"/>
  <c r="X82"/>
  <c r="X76"/>
  <c r="X71"/>
  <c r="X63"/>
  <c r="X58"/>
  <c r="X49"/>
  <c r="X40"/>
  <c r="X31"/>
  <c r="X25"/>
  <c r="X19"/>
  <c r="Z98" i="6"/>
  <c r="Z90"/>
  <c r="Z82"/>
  <c r="Z76"/>
  <c r="Z71"/>
  <c r="Z63"/>
  <c r="Z58"/>
  <c r="Z49"/>
  <c r="Z40"/>
  <c r="Z31"/>
  <c r="Z25"/>
  <c r="Z19"/>
  <c r="Z98" i="5"/>
  <c r="Z90"/>
  <c r="Z82"/>
  <c r="Z76"/>
  <c r="Z71"/>
  <c r="Z63"/>
  <c r="Z58"/>
  <c r="Z49"/>
  <c r="Z40"/>
  <c r="Z31"/>
  <c r="Z25"/>
  <c r="Z19"/>
  <c r="Y10" i="4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X9"/>
  <c r="X98"/>
  <c r="X90"/>
  <c r="X82"/>
  <c r="X76"/>
  <c r="X71"/>
  <c r="X63"/>
  <c r="X58"/>
  <c r="X49"/>
  <c r="X40"/>
  <c r="X31"/>
  <c r="X25"/>
  <c r="X19"/>
  <c r="Z98"/>
  <c r="Z90"/>
  <c r="Z82"/>
  <c r="Z76"/>
  <c r="Z71"/>
  <c r="Z63"/>
  <c r="Z58"/>
  <c r="Z49"/>
  <c r="Z40"/>
  <c r="Z31"/>
  <c r="Z25"/>
  <c r="Z19"/>
  <c r="Y10" i="3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"/>
  <c r="X9"/>
  <c r="X98"/>
  <c r="X90"/>
  <c r="X82"/>
  <c r="X76"/>
  <c r="X71"/>
  <c r="X63"/>
  <c r="X58"/>
  <c r="X49"/>
  <c r="X40"/>
  <c r="X31"/>
  <c r="X25"/>
  <c r="X19"/>
  <c r="Z98"/>
  <c r="Z90"/>
  <c r="Z82"/>
  <c r="Z76"/>
  <c r="Z71"/>
  <c r="Z63"/>
  <c r="Z58"/>
  <c r="Z49"/>
  <c r="Z40"/>
  <c r="Z31"/>
  <c r="Z25"/>
  <c r="Z19"/>
  <c r="Y10" i="2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"/>
  <c r="X9"/>
  <c r="X98"/>
  <c r="X90"/>
  <c r="X82"/>
  <c r="X76"/>
  <c r="X71"/>
  <c r="X63"/>
  <c r="X58"/>
  <c r="X49"/>
  <c r="X40"/>
  <c r="X31"/>
  <c r="X25"/>
  <c r="X19"/>
  <c r="Z98"/>
  <c r="Z90"/>
  <c r="Z82"/>
  <c r="Z76"/>
  <c r="Z71"/>
  <c r="Z63"/>
  <c r="Z58"/>
  <c r="Z49"/>
  <c r="Z40"/>
  <c r="Z31"/>
  <c r="Z25"/>
  <c r="Z19"/>
  <c r="Z98" i="1"/>
  <c r="Z90"/>
  <c r="Z82"/>
  <c r="Z76"/>
  <c r="Z71"/>
  <c r="Z63"/>
  <c r="Z58"/>
  <c r="Z49"/>
  <c r="Z40"/>
  <c r="Z31"/>
  <c r="Z25"/>
  <c r="Z19"/>
  <c r="Y10"/>
  <c r="Y11"/>
  <c r="Y12"/>
  <c r="Y13"/>
  <c r="Y14"/>
  <c r="Y15"/>
  <c r="Y16"/>
  <c r="Y17"/>
  <c r="Y18"/>
  <c r="Y20"/>
  <c r="Y21"/>
  <c r="Y22"/>
  <c r="Y23"/>
  <c r="Y24"/>
  <c r="Y26"/>
  <c r="Y27"/>
  <c r="Y28"/>
  <c r="Y29"/>
  <c r="Y30"/>
  <c r="Y32"/>
  <c r="Y33"/>
  <c r="Y34"/>
  <c r="Y35"/>
  <c r="Y36"/>
  <c r="Y37"/>
  <c r="Y38"/>
  <c r="Y39"/>
  <c r="Y41"/>
  <c r="Y42"/>
  <c r="Y43"/>
  <c r="Y44"/>
  <c r="Y45"/>
  <c r="Y46"/>
  <c r="Y47"/>
  <c r="Y48"/>
  <c r="Y50"/>
  <c r="Y51"/>
  <c r="Y52"/>
  <c r="Y53"/>
  <c r="Y54"/>
  <c r="Y55"/>
  <c r="Y56"/>
  <c r="Y57"/>
  <c r="Y59"/>
  <c r="Y60"/>
  <c r="Y61"/>
  <c r="Y62"/>
  <c r="Y64"/>
  <c r="Y65"/>
  <c r="Y66"/>
  <c r="Y67"/>
  <c r="Y68"/>
  <c r="Y69"/>
  <c r="Y70"/>
  <c r="Y72"/>
  <c r="Y73"/>
  <c r="Y74"/>
  <c r="Y75"/>
  <c r="Y77"/>
  <c r="Y78"/>
  <c r="Y79"/>
  <c r="Y80"/>
  <c r="Y81"/>
  <c r="Y83"/>
  <c r="Y84"/>
  <c r="Y85"/>
  <c r="Y86"/>
  <c r="Y87"/>
  <c r="Y88"/>
  <c r="Y89"/>
  <c r="Y91"/>
  <c r="Y92"/>
  <c r="Y93"/>
  <c r="Y94"/>
  <c r="Y95"/>
  <c r="Y96"/>
  <c r="Y97"/>
  <c r="V10"/>
  <c r="Y31" l="1"/>
  <c r="Y49"/>
  <c r="X19"/>
  <c r="Y19" s="1"/>
  <c r="X98"/>
  <c r="Y98" s="1"/>
  <c r="X90"/>
  <c r="Y90" s="1"/>
  <c r="X82"/>
  <c r="Y82" s="1"/>
  <c r="X76"/>
  <c r="Y76" s="1"/>
  <c r="X71"/>
  <c r="Y71" s="1"/>
  <c r="X63"/>
  <c r="Y63" s="1"/>
  <c r="X58"/>
  <c r="Y58" s="1"/>
  <c r="X49"/>
  <c r="X40"/>
  <c r="Y40" s="1"/>
  <c r="X31"/>
  <c r="X25"/>
  <c r="Y25" s="1"/>
  <c r="W19"/>
  <c r="U98"/>
  <c r="V98" s="1"/>
  <c r="U90"/>
  <c r="U82"/>
  <c r="U76"/>
  <c r="U71"/>
  <c r="U63"/>
  <c r="U58"/>
  <c r="U49"/>
  <c r="U40"/>
  <c r="V40" s="1"/>
  <c r="U31"/>
  <c r="U25"/>
  <c r="U19"/>
  <c r="V97"/>
  <c r="V96"/>
  <c r="V95"/>
  <c r="V94"/>
  <c r="V93"/>
  <c r="V92"/>
  <c r="V91"/>
  <c r="V89"/>
  <c r="V88"/>
  <c r="V87"/>
  <c r="V86"/>
  <c r="V85"/>
  <c r="V84"/>
  <c r="V83"/>
  <c r="V81"/>
  <c r="V80"/>
  <c r="V79"/>
  <c r="V78"/>
  <c r="V77"/>
  <c r="V75"/>
  <c r="V74"/>
  <c r="V73"/>
  <c r="V72"/>
  <c r="V70"/>
  <c r="V69"/>
  <c r="V68"/>
  <c r="V67"/>
  <c r="V66"/>
  <c r="V65"/>
  <c r="V64"/>
  <c r="V62"/>
  <c r="V61"/>
  <c r="V60"/>
  <c r="V59"/>
  <c r="V57"/>
  <c r="V56"/>
  <c r="V55"/>
  <c r="V54"/>
  <c r="V53"/>
  <c r="V52"/>
  <c r="V51"/>
  <c r="V50"/>
  <c r="V48"/>
  <c r="V47"/>
  <c r="V46"/>
  <c r="V45"/>
  <c r="V44"/>
  <c r="V43"/>
  <c r="V42"/>
  <c r="V41"/>
  <c r="V39"/>
  <c r="V38"/>
  <c r="V37"/>
  <c r="V36"/>
  <c r="V35"/>
  <c r="V34"/>
  <c r="V33"/>
  <c r="V32"/>
  <c r="V30"/>
  <c r="V29"/>
  <c r="V28"/>
  <c r="V27"/>
  <c r="V26"/>
  <c r="V24"/>
  <c r="V23"/>
  <c r="V22"/>
  <c r="V21"/>
  <c r="V20"/>
  <c r="V18"/>
  <c r="V17"/>
  <c r="V16"/>
  <c r="V15"/>
  <c r="V14"/>
  <c r="V13"/>
  <c r="V12"/>
  <c r="V11"/>
  <c r="V9"/>
  <c r="U98" i="2"/>
  <c r="U90"/>
  <c r="V90" s="1"/>
  <c r="U82"/>
  <c r="U76"/>
  <c r="U71"/>
  <c r="U63"/>
  <c r="U58"/>
  <c r="U49"/>
  <c r="U40"/>
  <c r="U31"/>
  <c r="V31" s="1"/>
  <c r="U25"/>
  <c r="U19"/>
  <c r="V97"/>
  <c r="V96"/>
  <c r="V95"/>
  <c r="V94"/>
  <c r="V93"/>
  <c r="V92"/>
  <c r="V91"/>
  <c r="V89"/>
  <c r="V88"/>
  <c r="V87"/>
  <c r="V86"/>
  <c r="V85"/>
  <c r="V84"/>
  <c r="V83"/>
  <c r="V81"/>
  <c r="V80"/>
  <c r="V79"/>
  <c r="V78"/>
  <c r="V77"/>
  <c r="V75"/>
  <c r="V74"/>
  <c r="V73"/>
  <c r="V72"/>
  <c r="V70"/>
  <c r="V69"/>
  <c r="V68"/>
  <c r="V67"/>
  <c r="V66"/>
  <c r="V65"/>
  <c r="V64"/>
  <c r="V62"/>
  <c r="V61"/>
  <c r="V60"/>
  <c r="V59"/>
  <c r="V57"/>
  <c r="V56"/>
  <c r="V55"/>
  <c r="V54"/>
  <c r="V53"/>
  <c r="V52"/>
  <c r="V51"/>
  <c r="V50"/>
  <c r="V48"/>
  <c r="V47"/>
  <c r="V46"/>
  <c r="V45"/>
  <c r="V44"/>
  <c r="V43"/>
  <c r="V42"/>
  <c r="V41"/>
  <c r="V39"/>
  <c r="V38"/>
  <c r="V37"/>
  <c r="V36"/>
  <c r="V35"/>
  <c r="V34"/>
  <c r="V33"/>
  <c r="V32"/>
  <c r="V30"/>
  <c r="V29"/>
  <c r="V28"/>
  <c r="V27"/>
  <c r="V26"/>
  <c r="V24"/>
  <c r="V23"/>
  <c r="V22"/>
  <c r="V21"/>
  <c r="V20"/>
  <c r="V18"/>
  <c r="V17"/>
  <c r="V16"/>
  <c r="V15"/>
  <c r="V14"/>
  <c r="V13"/>
  <c r="V12"/>
  <c r="V11"/>
  <c r="V10"/>
  <c r="V9"/>
  <c r="V82" i="3"/>
  <c r="V76"/>
  <c r="V63"/>
  <c r="V25"/>
  <c r="V19"/>
  <c r="U98"/>
  <c r="U90"/>
  <c r="V90" s="1"/>
  <c r="U82"/>
  <c r="U76"/>
  <c r="U71"/>
  <c r="V71" s="1"/>
  <c r="U63"/>
  <c r="U58"/>
  <c r="V58" s="1"/>
  <c r="U49"/>
  <c r="V49" s="1"/>
  <c r="U40"/>
  <c r="U31"/>
  <c r="V31" s="1"/>
  <c r="U25"/>
  <c r="U19"/>
  <c r="V97"/>
  <c r="V96"/>
  <c r="V95"/>
  <c r="V94"/>
  <c r="V93"/>
  <c r="V92"/>
  <c r="V91"/>
  <c r="V89"/>
  <c r="V88"/>
  <c r="V87"/>
  <c r="V86"/>
  <c r="V85"/>
  <c r="V84"/>
  <c r="V83"/>
  <c r="V81"/>
  <c r="V80"/>
  <c r="V79"/>
  <c r="V78"/>
  <c r="V77"/>
  <c r="V75"/>
  <c r="V74"/>
  <c r="V73"/>
  <c r="V72"/>
  <c r="V70"/>
  <c r="V69"/>
  <c r="V68"/>
  <c r="V67"/>
  <c r="V66"/>
  <c r="V65"/>
  <c r="V64"/>
  <c r="V62"/>
  <c r="V61"/>
  <c r="V60"/>
  <c r="V59"/>
  <c r="V57"/>
  <c r="V56"/>
  <c r="V55"/>
  <c r="V54"/>
  <c r="V53"/>
  <c r="V52"/>
  <c r="V51"/>
  <c r="V50"/>
  <c r="V48"/>
  <c r="V47"/>
  <c r="V46"/>
  <c r="V45"/>
  <c r="V44"/>
  <c r="V43"/>
  <c r="V42"/>
  <c r="V41"/>
  <c r="V39"/>
  <c r="V38"/>
  <c r="V37"/>
  <c r="V36"/>
  <c r="V35"/>
  <c r="V34"/>
  <c r="V33"/>
  <c r="V32"/>
  <c r="V30"/>
  <c r="V29"/>
  <c r="V28"/>
  <c r="V27"/>
  <c r="V26"/>
  <c r="V24"/>
  <c r="V23"/>
  <c r="V22"/>
  <c r="V21"/>
  <c r="V20"/>
  <c r="V18"/>
  <c r="V17"/>
  <c r="V16"/>
  <c r="V15"/>
  <c r="V14"/>
  <c r="V13"/>
  <c r="V12"/>
  <c r="V11"/>
  <c r="V10"/>
  <c r="V9"/>
  <c r="U98" i="4"/>
  <c r="U90"/>
  <c r="U82"/>
  <c r="U76"/>
  <c r="U71"/>
  <c r="V71" s="1"/>
  <c r="U63"/>
  <c r="V63" s="1"/>
  <c r="U58"/>
  <c r="U49"/>
  <c r="V49" s="1"/>
  <c r="U40"/>
  <c r="U31"/>
  <c r="U25"/>
  <c r="U19"/>
  <c r="V97"/>
  <c r="V96"/>
  <c r="V95"/>
  <c r="V94"/>
  <c r="V93"/>
  <c r="V92"/>
  <c r="V91"/>
  <c r="V89"/>
  <c r="V88"/>
  <c r="V87"/>
  <c r="V86"/>
  <c r="V85"/>
  <c r="V84"/>
  <c r="V83"/>
  <c r="V81"/>
  <c r="V80"/>
  <c r="V79"/>
  <c r="V78"/>
  <c r="V77"/>
  <c r="V75"/>
  <c r="V74"/>
  <c r="V73"/>
  <c r="V72"/>
  <c r="V70"/>
  <c r="V69"/>
  <c r="V68"/>
  <c r="V67"/>
  <c r="V66"/>
  <c r="V65"/>
  <c r="V64"/>
  <c r="V62"/>
  <c r="V61"/>
  <c r="V60"/>
  <c r="V59"/>
  <c r="V57"/>
  <c r="V56"/>
  <c r="V55"/>
  <c r="V54"/>
  <c r="V53"/>
  <c r="V52"/>
  <c r="V51"/>
  <c r="V50"/>
  <c r="V48"/>
  <c r="V47"/>
  <c r="V46"/>
  <c r="V45"/>
  <c r="V44"/>
  <c r="V43"/>
  <c r="V42"/>
  <c r="V41"/>
  <c r="V39"/>
  <c r="V38"/>
  <c r="V37"/>
  <c r="V36"/>
  <c r="V35"/>
  <c r="V34"/>
  <c r="V33"/>
  <c r="V32"/>
  <c r="V30"/>
  <c r="V29"/>
  <c r="V28"/>
  <c r="V27"/>
  <c r="V26"/>
  <c r="V24"/>
  <c r="V23"/>
  <c r="V22"/>
  <c r="V21"/>
  <c r="V20"/>
  <c r="V18"/>
  <c r="V17"/>
  <c r="V16"/>
  <c r="V15"/>
  <c r="V14"/>
  <c r="V13"/>
  <c r="V12"/>
  <c r="V11"/>
  <c r="V10"/>
  <c r="V82" i="5"/>
  <c r="V63"/>
  <c r="V25"/>
  <c r="U98"/>
  <c r="U90"/>
  <c r="V90" s="1"/>
  <c r="U82"/>
  <c r="U76"/>
  <c r="U71"/>
  <c r="V71" s="1"/>
  <c r="U63"/>
  <c r="U58"/>
  <c r="V58" s="1"/>
  <c r="U49"/>
  <c r="V49" s="1"/>
  <c r="U40"/>
  <c r="U31"/>
  <c r="V31" s="1"/>
  <c r="U25"/>
  <c r="U19"/>
  <c r="V97"/>
  <c r="V96"/>
  <c r="V95"/>
  <c r="V94"/>
  <c r="V93"/>
  <c r="V92"/>
  <c r="V91"/>
  <c r="V89"/>
  <c r="V88"/>
  <c r="V87"/>
  <c r="V86"/>
  <c r="V85"/>
  <c r="V84"/>
  <c r="V83"/>
  <c r="V81"/>
  <c r="V80"/>
  <c r="V79"/>
  <c r="V78"/>
  <c r="V77"/>
  <c r="V75"/>
  <c r="V74"/>
  <c r="V73"/>
  <c r="V72"/>
  <c r="V70"/>
  <c r="V69"/>
  <c r="V68"/>
  <c r="V67"/>
  <c r="V66"/>
  <c r="V65"/>
  <c r="V64"/>
  <c r="V62"/>
  <c r="V61"/>
  <c r="V60"/>
  <c r="V59"/>
  <c r="V57"/>
  <c r="V56"/>
  <c r="V55"/>
  <c r="V54"/>
  <c r="V53"/>
  <c r="V52"/>
  <c r="V51"/>
  <c r="V50"/>
  <c r="V48"/>
  <c r="V47"/>
  <c r="V46"/>
  <c r="V45"/>
  <c r="V44"/>
  <c r="V43"/>
  <c r="V42"/>
  <c r="V41"/>
  <c r="V39"/>
  <c r="V38"/>
  <c r="V37"/>
  <c r="V36"/>
  <c r="V35"/>
  <c r="V34"/>
  <c r="V33"/>
  <c r="V32"/>
  <c r="V30"/>
  <c r="V29"/>
  <c r="V28"/>
  <c r="V27"/>
  <c r="V26"/>
  <c r="V24"/>
  <c r="V23"/>
  <c r="V22"/>
  <c r="V21"/>
  <c r="V20"/>
  <c r="V18"/>
  <c r="V17"/>
  <c r="V16"/>
  <c r="V15"/>
  <c r="V14"/>
  <c r="V13"/>
  <c r="V12"/>
  <c r="V11"/>
  <c r="V10"/>
  <c r="V9"/>
  <c r="V97" i="6"/>
  <c r="V96"/>
  <c r="V95"/>
  <c r="V94"/>
  <c r="V93"/>
  <c r="V92"/>
  <c r="V91"/>
  <c r="V89"/>
  <c r="V88"/>
  <c r="V87"/>
  <c r="V86"/>
  <c r="V85"/>
  <c r="V84"/>
  <c r="V83"/>
  <c r="V81"/>
  <c r="V80"/>
  <c r="V79"/>
  <c r="V78"/>
  <c r="V77"/>
  <c r="V75"/>
  <c r="V74"/>
  <c r="V73"/>
  <c r="V72"/>
  <c r="V70"/>
  <c r="V69"/>
  <c r="V68"/>
  <c r="V67"/>
  <c r="V66"/>
  <c r="V65"/>
  <c r="V64"/>
  <c r="V62"/>
  <c r="V61"/>
  <c r="V60"/>
  <c r="V59"/>
  <c r="V57"/>
  <c r="V56"/>
  <c r="V55"/>
  <c r="V54"/>
  <c r="V53"/>
  <c r="V52"/>
  <c r="V51"/>
  <c r="V50"/>
  <c r="V48"/>
  <c r="V47"/>
  <c r="V46"/>
  <c r="V45"/>
  <c r="V44"/>
  <c r="V43"/>
  <c r="V42"/>
  <c r="V41"/>
  <c r="V39"/>
  <c r="V38"/>
  <c r="V37"/>
  <c r="V36"/>
  <c r="V35"/>
  <c r="V34"/>
  <c r="V33"/>
  <c r="V32"/>
  <c r="V30"/>
  <c r="V29"/>
  <c r="V28"/>
  <c r="V27"/>
  <c r="V26"/>
  <c r="V24"/>
  <c r="V23"/>
  <c r="V22"/>
  <c r="V21"/>
  <c r="V20"/>
  <c r="U98"/>
  <c r="U90"/>
  <c r="U82"/>
  <c r="U76"/>
  <c r="U71"/>
  <c r="U63"/>
  <c r="U58"/>
  <c r="U49"/>
  <c r="U40"/>
  <c r="U31"/>
  <c r="U25"/>
  <c r="U19"/>
  <c r="V18"/>
  <c r="V17"/>
  <c r="V16"/>
  <c r="V15"/>
  <c r="V14"/>
  <c r="V13"/>
  <c r="V12"/>
  <c r="V11"/>
  <c r="V10"/>
  <c r="V9"/>
  <c r="R90"/>
  <c r="O90"/>
  <c r="L90"/>
  <c r="I90"/>
  <c r="F90"/>
  <c r="R98" i="3"/>
  <c r="S98" s="1"/>
  <c r="O98"/>
  <c r="P98" s="1"/>
  <c r="L98"/>
  <c r="M98" s="1"/>
  <c r="I98"/>
  <c r="J98" s="1"/>
  <c r="F98"/>
  <c r="G98" s="1"/>
  <c r="C98"/>
  <c r="D98" s="1"/>
  <c r="R90"/>
  <c r="S90" s="1"/>
  <c r="O90"/>
  <c r="P90" s="1"/>
  <c r="L90"/>
  <c r="M90" s="1"/>
  <c r="I90"/>
  <c r="J90" s="1"/>
  <c r="F90"/>
  <c r="G90" s="1"/>
  <c r="C90"/>
  <c r="D90" s="1"/>
  <c r="R82"/>
  <c r="S82" s="1"/>
  <c r="O82"/>
  <c r="P82" s="1"/>
  <c r="L82"/>
  <c r="M82" s="1"/>
  <c r="I82"/>
  <c r="J82" s="1"/>
  <c r="F82"/>
  <c r="G82" s="1"/>
  <c r="C82"/>
  <c r="D82" s="1"/>
  <c r="R76"/>
  <c r="S76" s="1"/>
  <c r="O76"/>
  <c r="P76" s="1"/>
  <c r="L76"/>
  <c r="M76" s="1"/>
  <c r="I76"/>
  <c r="J76" s="1"/>
  <c r="F76"/>
  <c r="G76" s="1"/>
  <c r="C76"/>
  <c r="D76" s="1"/>
  <c r="R71"/>
  <c r="S71" s="1"/>
  <c r="O71"/>
  <c r="P71" s="1"/>
  <c r="L71"/>
  <c r="M71" s="1"/>
  <c r="I71"/>
  <c r="J71" s="1"/>
  <c r="F71"/>
  <c r="G71" s="1"/>
  <c r="C71"/>
  <c r="D71" s="1"/>
  <c r="R63"/>
  <c r="S63" s="1"/>
  <c r="O63"/>
  <c r="P63" s="1"/>
  <c r="L63"/>
  <c r="M63" s="1"/>
  <c r="I63"/>
  <c r="J63" s="1"/>
  <c r="F63"/>
  <c r="G63" s="1"/>
  <c r="C63"/>
  <c r="D63" s="1"/>
  <c r="R58"/>
  <c r="S58" s="1"/>
  <c r="O58"/>
  <c r="P58" s="1"/>
  <c r="L58"/>
  <c r="M58" s="1"/>
  <c r="I58"/>
  <c r="J58" s="1"/>
  <c r="F58"/>
  <c r="G58" s="1"/>
  <c r="C58"/>
  <c r="D58" s="1"/>
  <c r="R49"/>
  <c r="S49" s="1"/>
  <c r="O49"/>
  <c r="P49" s="1"/>
  <c r="L49"/>
  <c r="M49" s="1"/>
  <c r="I49"/>
  <c r="J49" s="1"/>
  <c r="F49"/>
  <c r="G49" s="1"/>
  <c r="C49"/>
  <c r="D49" s="1"/>
  <c r="R40"/>
  <c r="S40" s="1"/>
  <c r="O40"/>
  <c r="P40" s="1"/>
  <c r="L40"/>
  <c r="M40" s="1"/>
  <c r="I40"/>
  <c r="J40" s="1"/>
  <c r="F40"/>
  <c r="G40" s="1"/>
  <c r="C40"/>
  <c r="D40" s="1"/>
  <c r="R31"/>
  <c r="S31" s="1"/>
  <c r="O31"/>
  <c r="P31" s="1"/>
  <c r="L31"/>
  <c r="M31" s="1"/>
  <c r="I31"/>
  <c r="J31" s="1"/>
  <c r="F31"/>
  <c r="G31" s="1"/>
  <c r="C31"/>
  <c r="D31" s="1"/>
  <c r="R25"/>
  <c r="S25" s="1"/>
  <c r="O25"/>
  <c r="P25" s="1"/>
  <c r="L25"/>
  <c r="M25" s="1"/>
  <c r="I25"/>
  <c r="J25" s="1"/>
  <c r="F25"/>
  <c r="G25" s="1"/>
  <c r="C25"/>
  <c r="D25" s="1"/>
  <c r="R19"/>
  <c r="S19" s="1"/>
  <c r="O19"/>
  <c r="P19" s="1"/>
  <c r="L19"/>
  <c r="M19" s="1"/>
  <c r="I19"/>
  <c r="J19" s="1"/>
  <c r="F19"/>
  <c r="G19" s="1"/>
  <c r="C19"/>
  <c r="D19" s="1"/>
  <c r="M25" i="2"/>
  <c r="R98"/>
  <c r="R90"/>
  <c r="O98"/>
  <c r="O90"/>
  <c r="L98"/>
  <c r="L90"/>
  <c r="I98"/>
  <c r="I90"/>
  <c r="F98"/>
  <c r="F90"/>
  <c r="C98"/>
  <c r="C90"/>
  <c r="R82"/>
  <c r="O82"/>
  <c r="L82"/>
  <c r="I82"/>
  <c r="F82"/>
  <c r="C82"/>
  <c r="R76"/>
  <c r="O76"/>
  <c r="L76"/>
  <c r="I76"/>
  <c r="F76"/>
  <c r="C76"/>
  <c r="R71"/>
  <c r="O71"/>
  <c r="L71"/>
  <c r="I71"/>
  <c r="F71"/>
  <c r="C71"/>
  <c r="D71" s="1"/>
  <c r="R63"/>
  <c r="O63"/>
  <c r="L63"/>
  <c r="I63"/>
  <c r="F63"/>
  <c r="G63" s="1"/>
  <c r="C63"/>
  <c r="R58"/>
  <c r="O58"/>
  <c r="P58" s="1"/>
  <c r="L58"/>
  <c r="I58"/>
  <c r="F58"/>
  <c r="C58"/>
  <c r="R49"/>
  <c r="S49" s="1"/>
  <c r="O49"/>
  <c r="L49"/>
  <c r="I49"/>
  <c r="J49" s="1"/>
  <c r="F49"/>
  <c r="C49"/>
  <c r="R40"/>
  <c r="O40"/>
  <c r="L40"/>
  <c r="M40" s="1"/>
  <c r="I40"/>
  <c r="F40"/>
  <c r="C40"/>
  <c r="R31"/>
  <c r="O31"/>
  <c r="L31"/>
  <c r="I31"/>
  <c r="F31"/>
  <c r="G31" s="1"/>
  <c r="C31"/>
  <c r="R25"/>
  <c r="R19"/>
  <c r="S19" s="1"/>
  <c r="O25"/>
  <c r="O19"/>
  <c r="L25"/>
  <c r="L19"/>
  <c r="I25"/>
  <c r="I19"/>
  <c r="F25"/>
  <c r="F19"/>
  <c r="G19" s="1"/>
  <c r="C25"/>
  <c r="C19"/>
  <c r="D89" i="1"/>
  <c r="R98"/>
  <c r="O98"/>
  <c r="L98"/>
  <c r="M98" s="1"/>
  <c r="I98"/>
  <c r="F98"/>
  <c r="G98" s="1"/>
  <c r="C98"/>
  <c r="R90"/>
  <c r="O90"/>
  <c r="P90" s="1"/>
  <c r="L90"/>
  <c r="M90" s="1"/>
  <c r="I90"/>
  <c r="F90"/>
  <c r="C90"/>
  <c r="D90" s="1"/>
  <c r="R82"/>
  <c r="S82" s="1"/>
  <c r="O82"/>
  <c r="L82"/>
  <c r="I82"/>
  <c r="F82"/>
  <c r="G82" s="1"/>
  <c r="C82"/>
  <c r="R76"/>
  <c r="O76"/>
  <c r="L76"/>
  <c r="I76"/>
  <c r="F76"/>
  <c r="C76"/>
  <c r="D76" s="1"/>
  <c r="R71"/>
  <c r="S71" s="1"/>
  <c r="O71"/>
  <c r="L71"/>
  <c r="I71"/>
  <c r="F71"/>
  <c r="G71" s="1"/>
  <c r="C71"/>
  <c r="R63"/>
  <c r="O63"/>
  <c r="P63" s="1"/>
  <c r="L63"/>
  <c r="M63" s="1"/>
  <c r="I63"/>
  <c r="F63"/>
  <c r="G63" s="1"/>
  <c r="C63"/>
  <c r="R58"/>
  <c r="O58"/>
  <c r="L58"/>
  <c r="I58"/>
  <c r="J58" s="1"/>
  <c r="F58"/>
  <c r="C58"/>
  <c r="R49"/>
  <c r="O49"/>
  <c r="L49"/>
  <c r="I49"/>
  <c r="F49"/>
  <c r="C49"/>
  <c r="D49" s="1"/>
  <c r="R40"/>
  <c r="S40" s="1"/>
  <c r="O40"/>
  <c r="L40"/>
  <c r="I40"/>
  <c r="F40"/>
  <c r="G40" s="1"/>
  <c r="C40"/>
  <c r="R31"/>
  <c r="O31"/>
  <c r="P31" s="1"/>
  <c r="L31"/>
  <c r="M31" s="1"/>
  <c r="I31"/>
  <c r="J31" s="1"/>
  <c r="F31"/>
  <c r="C31"/>
  <c r="D31" s="1"/>
  <c r="R25"/>
  <c r="S25" s="1"/>
  <c r="O25"/>
  <c r="L25"/>
  <c r="I25"/>
  <c r="F25"/>
  <c r="G25" s="1"/>
  <c r="C25"/>
  <c r="R19"/>
  <c r="O19"/>
  <c r="L19"/>
  <c r="I19"/>
  <c r="F19"/>
  <c r="C19"/>
  <c r="D19" s="1"/>
  <c r="L58" i="4"/>
  <c r="M98"/>
  <c r="R98"/>
  <c r="R90"/>
  <c r="S90" s="1"/>
  <c r="O98"/>
  <c r="O90"/>
  <c r="L98"/>
  <c r="L90"/>
  <c r="I98"/>
  <c r="I90"/>
  <c r="F98"/>
  <c r="F90"/>
  <c r="G90" s="1"/>
  <c r="C98"/>
  <c r="C90"/>
  <c r="R82"/>
  <c r="O82"/>
  <c r="L82"/>
  <c r="I82"/>
  <c r="F82"/>
  <c r="C82"/>
  <c r="R76"/>
  <c r="O76"/>
  <c r="L76"/>
  <c r="I76"/>
  <c r="F76"/>
  <c r="C76"/>
  <c r="D76" s="1"/>
  <c r="R71"/>
  <c r="O71"/>
  <c r="L71"/>
  <c r="I71"/>
  <c r="F71"/>
  <c r="C71"/>
  <c r="R63"/>
  <c r="O63"/>
  <c r="P63" s="1"/>
  <c r="L63"/>
  <c r="I63"/>
  <c r="J63" s="1"/>
  <c r="F63"/>
  <c r="C63"/>
  <c r="R58"/>
  <c r="O58"/>
  <c r="I58"/>
  <c r="F58"/>
  <c r="C58"/>
  <c r="R49"/>
  <c r="O49"/>
  <c r="L49"/>
  <c r="I49"/>
  <c r="F49"/>
  <c r="C49"/>
  <c r="R40"/>
  <c r="S40" s="1"/>
  <c r="O40"/>
  <c r="L40"/>
  <c r="I40"/>
  <c r="F40"/>
  <c r="C40"/>
  <c r="R31"/>
  <c r="O31"/>
  <c r="L31"/>
  <c r="M31" s="1"/>
  <c r="I31"/>
  <c r="F31"/>
  <c r="G31" s="1"/>
  <c r="C31"/>
  <c r="R25"/>
  <c r="O25"/>
  <c r="L25"/>
  <c r="I25"/>
  <c r="J25" s="1"/>
  <c r="F25"/>
  <c r="C25"/>
  <c r="R19"/>
  <c r="O19"/>
  <c r="L19"/>
  <c r="I19"/>
  <c r="F19"/>
  <c r="C19"/>
  <c r="R98" i="6"/>
  <c r="O98"/>
  <c r="P98" s="1"/>
  <c r="L98"/>
  <c r="M98" s="1"/>
  <c r="I98"/>
  <c r="F98"/>
  <c r="G98" s="1"/>
  <c r="C98"/>
  <c r="C90"/>
  <c r="R82"/>
  <c r="R76"/>
  <c r="O82"/>
  <c r="P82" s="1"/>
  <c r="O76"/>
  <c r="P76" s="1"/>
  <c r="L82"/>
  <c r="L76"/>
  <c r="I82"/>
  <c r="I76"/>
  <c r="F82"/>
  <c r="F76"/>
  <c r="C82"/>
  <c r="D82" s="1"/>
  <c r="C76"/>
  <c r="R71"/>
  <c r="S71" s="1"/>
  <c r="O71"/>
  <c r="P71" s="1"/>
  <c r="L71"/>
  <c r="I71"/>
  <c r="F71"/>
  <c r="C71"/>
  <c r="R63"/>
  <c r="O63"/>
  <c r="P63" s="1"/>
  <c r="L63"/>
  <c r="I63"/>
  <c r="J63" s="1"/>
  <c r="F63"/>
  <c r="C63"/>
  <c r="R58"/>
  <c r="O58"/>
  <c r="L58"/>
  <c r="M58" s="1"/>
  <c r="I58"/>
  <c r="F58"/>
  <c r="C58"/>
  <c r="R49"/>
  <c r="O49"/>
  <c r="L49"/>
  <c r="I49"/>
  <c r="F49"/>
  <c r="G49" s="1"/>
  <c r="C49"/>
  <c r="R40"/>
  <c r="O40"/>
  <c r="L40"/>
  <c r="I40"/>
  <c r="F40"/>
  <c r="C40"/>
  <c r="R31"/>
  <c r="S31" s="1"/>
  <c r="O31"/>
  <c r="L31"/>
  <c r="M31" s="1"/>
  <c r="I31"/>
  <c r="F31"/>
  <c r="C31"/>
  <c r="R25"/>
  <c r="O25"/>
  <c r="L25"/>
  <c r="I25"/>
  <c r="J25" s="1"/>
  <c r="F25"/>
  <c r="C25"/>
  <c r="D25" s="1"/>
  <c r="R19"/>
  <c r="O19"/>
  <c r="L19"/>
  <c r="I19"/>
  <c r="F19"/>
  <c r="G19" s="1"/>
  <c r="C19"/>
  <c r="W98"/>
  <c r="W90"/>
  <c r="W82"/>
  <c r="W76"/>
  <c r="W71"/>
  <c r="W63"/>
  <c r="W58"/>
  <c r="W49"/>
  <c r="W40"/>
  <c r="W31"/>
  <c r="W25"/>
  <c r="W19"/>
  <c r="T98"/>
  <c r="S98" s="1"/>
  <c r="T90"/>
  <c r="T82"/>
  <c r="T76"/>
  <c r="T71"/>
  <c r="T63"/>
  <c r="T58"/>
  <c r="T49"/>
  <c r="T40"/>
  <c r="T31"/>
  <c r="T25"/>
  <c r="T19"/>
  <c r="Q98"/>
  <c r="Q90"/>
  <c r="P90" s="1"/>
  <c r="Q82"/>
  <c r="Q76"/>
  <c r="Q71"/>
  <c r="Q63"/>
  <c r="Q58"/>
  <c r="Q49"/>
  <c r="Q40"/>
  <c r="Q31"/>
  <c r="Q25"/>
  <c r="Q19"/>
  <c r="N98"/>
  <c r="N90"/>
  <c r="M90" s="1"/>
  <c r="N82"/>
  <c r="N76"/>
  <c r="N71"/>
  <c r="N63"/>
  <c r="N58"/>
  <c r="N49"/>
  <c r="N40"/>
  <c r="N31"/>
  <c r="N25"/>
  <c r="N19"/>
  <c r="K98"/>
  <c r="K90"/>
  <c r="K82"/>
  <c r="K76"/>
  <c r="K71"/>
  <c r="K63"/>
  <c r="K58"/>
  <c r="J58" s="1"/>
  <c r="K49"/>
  <c r="K40"/>
  <c r="K31"/>
  <c r="K25"/>
  <c r="K19"/>
  <c r="H98"/>
  <c r="H90"/>
  <c r="H82"/>
  <c r="H76"/>
  <c r="H71"/>
  <c r="H63"/>
  <c r="H58"/>
  <c r="H49"/>
  <c r="H40"/>
  <c r="H31"/>
  <c r="H25"/>
  <c r="G25" s="1"/>
  <c r="H19"/>
  <c r="E98"/>
  <c r="E90"/>
  <c r="E82"/>
  <c r="E76"/>
  <c r="E71"/>
  <c r="E63"/>
  <c r="E58"/>
  <c r="E49"/>
  <c r="E40"/>
  <c r="E31"/>
  <c r="E25"/>
  <c r="E19"/>
  <c r="P98" i="5"/>
  <c r="D31"/>
  <c r="D40"/>
  <c r="D71"/>
  <c r="D90"/>
  <c r="G98"/>
  <c r="S90"/>
  <c r="M90"/>
  <c r="J90"/>
  <c r="S76"/>
  <c r="J76"/>
  <c r="J71"/>
  <c r="G71"/>
  <c r="P63"/>
  <c r="M58"/>
  <c r="G58"/>
  <c r="M40"/>
  <c r="S31"/>
  <c r="M31"/>
  <c r="J31"/>
  <c r="S19"/>
  <c r="J19"/>
  <c r="R98"/>
  <c r="S98" s="1"/>
  <c r="O98"/>
  <c r="L98"/>
  <c r="I98"/>
  <c r="J98" s="1"/>
  <c r="F98"/>
  <c r="R90"/>
  <c r="O90"/>
  <c r="P90" s="1"/>
  <c r="L90"/>
  <c r="I90"/>
  <c r="F90"/>
  <c r="G90" s="1"/>
  <c r="R82"/>
  <c r="O82"/>
  <c r="P82" s="1"/>
  <c r="L82"/>
  <c r="M82" s="1"/>
  <c r="I82"/>
  <c r="F82"/>
  <c r="G82" s="1"/>
  <c r="R76"/>
  <c r="O76"/>
  <c r="L76"/>
  <c r="M76" s="1"/>
  <c r="I76"/>
  <c r="F76"/>
  <c r="G76" s="1"/>
  <c r="R71"/>
  <c r="S71" s="1"/>
  <c r="O71"/>
  <c r="L71"/>
  <c r="M71" s="1"/>
  <c r="I71"/>
  <c r="F71"/>
  <c r="R63"/>
  <c r="S63" s="1"/>
  <c r="O63"/>
  <c r="L63"/>
  <c r="M63" s="1"/>
  <c r="I63"/>
  <c r="J63" s="1"/>
  <c r="F63"/>
  <c r="R58"/>
  <c r="S58" s="1"/>
  <c r="O58"/>
  <c r="L58"/>
  <c r="I58"/>
  <c r="J58" s="1"/>
  <c r="F58"/>
  <c r="R49"/>
  <c r="S49" s="1"/>
  <c r="O49"/>
  <c r="P49" s="1"/>
  <c r="L49"/>
  <c r="I49"/>
  <c r="J49" s="1"/>
  <c r="F49"/>
  <c r="R40"/>
  <c r="O40"/>
  <c r="P40" s="1"/>
  <c r="L40"/>
  <c r="I40"/>
  <c r="J40" s="1"/>
  <c r="F40"/>
  <c r="G40" s="1"/>
  <c r="R31"/>
  <c r="O31"/>
  <c r="P31" s="1"/>
  <c r="L31"/>
  <c r="I31"/>
  <c r="F31"/>
  <c r="G31" s="1"/>
  <c r="R25"/>
  <c r="O25"/>
  <c r="P25" s="1"/>
  <c r="L25"/>
  <c r="M25" s="1"/>
  <c r="I25"/>
  <c r="F25"/>
  <c r="G25" s="1"/>
  <c r="R19"/>
  <c r="O19"/>
  <c r="L19"/>
  <c r="M19" s="1"/>
  <c r="I19"/>
  <c r="F19"/>
  <c r="G19" s="1"/>
  <c r="C98"/>
  <c r="D98" s="1"/>
  <c r="C90"/>
  <c r="C82"/>
  <c r="D82" s="1"/>
  <c r="C76"/>
  <c r="D76" s="1"/>
  <c r="C71"/>
  <c r="C63"/>
  <c r="D63" s="1"/>
  <c r="C58"/>
  <c r="D58" s="1"/>
  <c r="C49"/>
  <c r="D49" s="1"/>
  <c r="C40"/>
  <c r="C31"/>
  <c r="C25"/>
  <c r="C19"/>
  <c r="W98"/>
  <c r="V98" s="1"/>
  <c r="W90"/>
  <c r="W82"/>
  <c r="W76"/>
  <c r="V76" s="1"/>
  <c r="W71"/>
  <c r="W63"/>
  <c r="W58"/>
  <c r="W49"/>
  <c r="W40"/>
  <c r="V40" s="1"/>
  <c r="W31"/>
  <c r="W25"/>
  <c r="W19"/>
  <c r="V19" s="1"/>
  <c r="T98"/>
  <c r="T90"/>
  <c r="T82"/>
  <c r="S82" s="1"/>
  <c r="T76"/>
  <c r="T71"/>
  <c r="T63"/>
  <c r="T58"/>
  <c r="T49"/>
  <c r="T40"/>
  <c r="S40" s="1"/>
  <c r="T31"/>
  <c r="T25"/>
  <c r="S25" s="1"/>
  <c r="T19"/>
  <c r="Q98"/>
  <c r="Q90"/>
  <c r="Q82"/>
  <c r="Q76"/>
  <c r="P76" s="1"/>
  <c r="Q71"/>
  <c r="P71" s="1"/>
  <c r="Q63"/>
  <c r="Q58"/>
  <c r="P58" s="1"/>
  <c r="Q49"/>
  <c r="Q40"/>
  <c r="Q31"/>
  <c r="Q25"/>
  <c r="Q19"/>
  <c r="P19" s="1"/>
  <c r="N98"/>
  <c r="M98" s="1"/>
  <c r="N90"/>
  <c r="N82"/>
  <c r="N76"/>
  <c r="N71"/>
  <c r="N63"/>
  <c r="N58"/>
  <c r="N49"/>
  <c r="M49" s="1"/>
  <c r="N40"/>
  <c r="N31"/>
  <c r="N25"/>
  <c r="N19"/>
  <c r="K98"/>
  <c r="K90"/>
  <c r="K82"/>
  <c r="J82" s="1"/>
  <c r="K76"/>
  <c r="K71"/>
  <c r="K63"/>
  <c r="K58"/>
  <c r="K49"/>
  <c r="K40"/>
  <c r="K31"/>
  <c r="K25"/>
  <c r="J25" s="1"/>
  <c r="K19"/>
  <c r="H98"/>
  <c r="H90"/>
  <c r="H82"/>
  <c r="H76"/>
  <c r="H71"/>
  <c r="H63"/>
  <c r="G63" s="1"/>
  <c r="H58"/>
  <c r="H49"/>
  <c r="G49" s="1"/>
  <c r="H40"/>
  <c r="H31"/>
  <c r="H25"/>
  <c r="H19"/>
  <c r="E98"/>
  <c r="E90"/>
  <c r="E82"/>
  <c r="E76"/>
  <c r="E71"/>
  <c r="E63"/>
  <c r="E58"/>
  <c r="E49"/>
  <c r="E40"/>
  <c r="E31"/>
  <c r="E25"/>
  <c r="E19"/>
  <c r="W98" i="4"/>
  <c r="W90"/>
  <c r="V90" s="1"/>
  <c r="W82"/>
  <c r="V82" s="1"/>
  <c r="W76"/>
  <c r="V76" s="1"/>
  <c r="W71"/>
  <c r="W63"/>
  <c r="W58"/>
  <c r="W49"/>
  <c r="W40"/>
  <c r="W31"/>
  <c r="V31" s="1"/>
  <c r="W25"/>
  <c r="V25" s="1"/>
  <c r="W19"/>
  <c r="V19" s="1"/>
  <c r="T98"/>
  <c r="T90"/>
  <c r="T82"/>
  <c r="T76"/>
  <c r="T71"/>
  <c r="T63"/>
  <c r="T58"/>
  <c r="T49"/>
  <c r="T40"/>
  <c r="T31"/>
  <c r="T25"/>
  <c r="T19"/>
  <c r="Q98"/>
  <c r="Q90"/>
  <c r="Q82"/>
  <c r="Q76"/>
  <c r="Q71"/>
  <c r="Q63"/>
  <c r="Q58"/>
  <c r="Q49"/>
  <c r="Q40"/>
  <c r="Q31"/>
  <c r="Q25"/>
  <c r="P25" s="1"/>
  <c r="Q19"/>
  <c r="N98"/>
  <c r="N90"/>
  <c r="N82"/>
  <c r="N76"/>
  <c r="N71"/>
  <c r="N63"/>
  <c r="N58"/>
  <c r="N49"/>
  <c r="N40"/>
  <c r="N31"/>
  <c r="N25"/>
  <c r="N19"/>
  <c r="K98"/>
  <c r="K90"/>
  <c r="K82"/>
  <c r="K76"/>
  <c r="K71"/>
  <c r="K63"/>
  <c r="K58"/>
  <c r="K49"/>
  <c r="K40"/>
  <c r="K31"/>
  <c r="K25"/>
  <c r="K19"/>
  <c r="H98"/>
  <c r="H90"/>
  <c r="H82"/>
  <c r="H76"/>
  <c r="H71"/>
  <c r="H63"/>
  <c r="H58"/>
  <c r="H49"/>
  <c r="H40"/>
  <c r="H31"/>
  <c r="H25"/>
  <c r="H19"/>
  <c r="E98"/>
  <c r="E90"/>
  <c r="E82"/>
  <c r="E76"/>
  <c r="E71"/>
  <c r="E63"/>
  <c r="E58"/>
  <c r="E49"/>
  <c r="E40"/>
  <c r="E31"/>
  <c r="E25"/>
  <c r="E19"/>
  <c r="W98" i="3"/>
  <c r="V98" s="1"/>
  <c r="W90"/>
  <c r="W82"/>
  <c r="W76"/>
  <c r="W71"/>
  <c r="W63"/>
  <c r="W58"/>
  <c r="W49"/>
  <c r="W40"/>
  <c r="V40" s="1"/>
  <c r="W31"/>
  <c r="W25"/>
  <c r="W19"/>
  <c r="T98"/>
  <c r="T90"/>
  <c r="T82"/>
  <c r="T76"/>
  <c r="T71"/>
  <c r="T63"/>
  <c r="T58"/>
  <c r="T49"/>
  <c r="T40"/>
  <c r="T31"/>
  <c r="T25"/>
  <c r="T19"/>
  <c r="Q98"/>
  <c r="Q90"/>
  <c r="Q82"/>
  <c r="Q76"/>
  <c r="Q71"/>
  <c r="Q63"/>
  <c r="Q58"/>
  <c r="Q49"/>
  <c r="Q40"/>
  <c r="Q31"/>
  <c r="Q25"/>
  <c r="Q19"/>
  <c r="N98"/>
  <c r="N90"/>
  <c r="N82"/>
  <c r="N76"/>
  <c r="N71"/>
  <c r="N63"/>
  <c r="N58"/>
  <c r="N49"/>
  <c r="N40"/>
  <c r="N31"/>
  <c r="N25"/>
  <c r="N19"/>
  <c r="K98"/>
  <c r="K90"/>
  <c r="K82"/>
  <c r="K76"/>
  <c r="K71"/>
  <c r="K63"/>
  <c r="K58"/>
  <c r="K49"/>
  <c r="K40"/>
  <c r="K31"/>
  <c r="K25"/>
  <c r="K19"/>
  <c r="H98"/>
  <c r="H90"/>
  <c r="H82"/>
  <c r="H76"/>
  <c r="H71"/>
  <c r="H63"/>
  <c r="H58"/>
  <c r="H49"/>
  <c r="H40"/>
  <c r="H31"/>
  <c r="H25"/>
  <c r="H19"/>
  <c r="E98"/>
  <c r="E90"/>
  <c r="E82"/>
  <c r="E76"/>
  <c r="E71"/>
  <c r="E63"/>
  <c r="E58"/>
  <c r="E49"/>
  <c r="E40"/>
  <c r="E31"/>
  <c r="E25"/>
  <c r="E19"/>
  <c r="W98" i="2"/>
  <c r="W90"/>
  <c r="W82"/>
  <c r="W76"/>
  <c r="W71"/>
  <c r="W63"/>
  <c r="W58"/>
  <c r="W49"/>
  <c r="W40"/>
  <c r="W31"/>
  <c r="W25"/>
  <c r="W19"/>
  <c r="T98"/>
  <c r="T90"/>
  <c r="S90" s="1"/>
  <c r="T82"/>
  <c r="T76"/>
  <c r="T71"/>
  <c r="T63"/>
  <c r="T58"/>
  <c r="T49"/>
  <c r="T40"/>
  <c r="T31"/>
  <c r="T25"/>
  <c r="T19"/>
  <c r="Q98"/>
  <c r="Q90"/>
  <c r="Q82"/>
  <c r="Q76"/>
  <c r="Q71"/>
  <c r="Q63"/>
  <c r="Q58"/>
  <c r="Q49"/>
  <c r="Q40"/>
  <c r="Q31"/>
  <c r="Q25"/>
  <c r="P25" s="1"/>
  <c r="Q19"/>
  <c r="P19" s="1"/>
  <c r="N98"/>
  <c r="M98" s="1"/>
  <c r="N90"/>
  <c r="N82"/>
  <c r="N76"/>
  <c r="N71"/>
  <c r="N63"/>
  <c r="N58"/>
  <c r="N49"/>
  <c r="N40"/>
  <c r="N31"/>
  <c r="N25"/>
  <c r="N19"/>
  <c r="K98"/>
  <c r="K90"/>
  <c r="K82"/>
  <c r="K76"/>
  <c r="K71"/>
  <c r="K63"/>
  <c r="K58"/>
  <c r="K49"/>
  <c r="K40"/>
  <c r="K31"/>
  <c r="K25"/>
  <c r="K19"/>
  <c r="H98"/>
  <c r="H90"/>
  <c r="H82"/>
  <c r="H76"/>
  <c r="G76" s="1"/>
  <c r="H71"/>
  <c r="H63"/>
  <c r="H58"/>
  <c r="H49"/>
  <c r="H40"/>
  <c r="H31"/>
  <c r="H25"/>
  <c r="G25" s="1"/>
  <c r="H19"/>
  <c r="E98"/>
  <c r="E90"/>
  <c r="E82"/>
  <c r="E76"/>
  <c r="E71"/>
  <c r="E63"/>
  <c r="E58"/>
  <c r="E49"/>
  <c r="E40"/>
  <c r="E31"/>
  <c r="E25"/>
  <c r="E19"/>
  <c r="W98" i="1"/>
  <c r="W90"/>
  <c r="V90" s="1"/>
  <c r="W82"/>
  <c r="W76"/>
  <c r="W71"/>
  <c r="V71" s="1"/>
  <c r="W63"/>
  <c r="W58"/>
  <c r="W49"/>
  <c r="W40"/>
  <c r="W31"/>
  <c r="W25"/>
  <c r="T98"/>
  <c r="T90"/>
  <c r="T82"/>
  <c r="T76"/>
  <c r="T71"/>
  <c r="T63"/>
  <c r="T58"/>
  <c r="T49"/>
  <c r="T40"/>
  <c r="T31"/>
  <c r="T25"/>
  <c r="T19"/>
  <c r="Q98"/>
  <c r="Q90"/>
  <c r="Q82"/>
  <c r="Q76"/>
  <c r="Q71"/>
  <c r="Q63"/>
  <c r="Q58"/>
  <c r="Q49"/>
  <c r="Q40"/>
  <c r="Q31"/>
  <c r="Q25"/>
  <c r="Q19"/>
  <c r="N98"/>
  <c r="N90"/>
  <c r="N82"/>
  <c r="M82" s="1"/>
  <c r="N76"/>
  <c r="N71"/>
  <c r="N63"/>
  <c r="N58"/>
  <c r="N49"/>
  <c r="N40"/>
  <c r="N31"/>
  <c r="N25"/>
  <c r="N19"/>
  <c r="K98"/>
  <c r="K90"/>
  <c r="K82"/>
  <c r="K76"/>
  <c r="J76" s="1"/>
  <c r="K71"/>
  <c r="K63"/>
  <c r="K58"/>
  <c r="K49"/>
  <c r="K40"/>
  <c r="K31"/>
  <c r="K25"/>
  <c r="K19"/>
  <c r="H98"/>
  <c r="H90"/>
  <c r="H82"/>
  <c r="H76"/>
  <c r="H71"/>
  <c r="H63"/>
  <c r="H58"/>
  <c r="H49"/>
  <c r="H40"/>
  <c r="H31"/>
  <c r="H25"/>
  <c r="H19"/>
  <c r="E98"/>
  <c r="E90"/>
  <c r="E82"/>
  <c r="E76"/>
  <c r="E71"/>
  <c r="E63"/>
  <c r="E58"/>
  <c r="E49"/>
  <c r="E40"/>
  <c r="E31"/>
  <c r="E25"/>
  <c r="E19"/>
  <c r="M49" l="1"/>
  <c r="P58"/>
  <c r="D71"/>
  <c r="D98"/>
  <c r="G76"/>
  <c r="V31"/>
  <c r="V19"/>
  <c r="V63"/>
  <c r="J98"/>
  <c r="M19"/>
  <c r="S58"/>
  <c r="M76"/>
  <c r="J19"/>
  <c r="P25"/>
  <c r="D40"/>
  <c r="J49"/>
  <c r="P82"/>
  <c r="V58"/>
  <c r="X9"/>
  <c r="Y9" s="1"/>
  <c r="G19"/>
  <c r="M25"/>
  <c r="S31"/>
  <c r="G49"/>
  <c r="M58"/>
  <c r="S63"/>
  <c r="S90"/>
  <c r="V49"/>
  <c r="G58"/>
  <c r="S98"/>
  <c r="D25"/>
  <c r="P40"/>
  <c r="D58"/>
  <c r="J63"/>
  <c r="P71"/>
  <c r="D82"/>
  <c r="J90"/>
  <c r="P98"/>
  <c r="V25"/>
  <c r="V82"/>
  <c r="J25"/>
  <c r="S19"/>
  <c r="G31"/>
  <c r="M40"/>
  <c r="S49"/>
  <c r="M71"/>
  <c r="S76"/>
  <c r="G90"/>
  <c r="V76"/>
  <c r="J82"/>
  <c r="P19"/>
  <c r="J40"/>
  <c r="P49"/>
  <c r="D63"/>
  <c r="J71"/>
  <c r="P76"/>
  <c r="J90" i="6"/>
  <c r="M63"/>
  <c r="P31"/>
  <c r="P40"/>
  <c r="D58"/>
  <c r="M76"/>
  <c r="G58"/>
  <c r="S19"/>
  <c r="G31"/>
  <c r="M40"/>
  <c r="G63"/>
  <c r="M71"/>
  <c r="J82"/>
  <c r="D98"/>
  <c r="V63"/>
  <c r="D49"/>
  <c r="J40"/>
  <c r="S40"/>
  <c r="G71"/>
  <c r="D40"/>
  <c r="S76"/>
  <c r="D98" i="2"/>
  <c r="G90"/>
  <c r="P98"/>
  <c r="J19"/>
  <c r="D31"/>
  <c r="D63"/>
  <c r="D90"/>
  <c r="P90"/>
  <c r="D40"/>
  <c r="J76"/>
  <c r="M90"/>
  <c r="S31"/>
  <c r="S63"/>
  <c r="M82"/>
  <c r="J98"/>
  <c r="V19"/>
  <c r="V76"/>
  <c r="M71"/>
  <c r="P31"/>
  <c r="J90"/>
  <c r="M63"/>
  <c r="V71"/>
  <c r="J25"/>
  <c r="S76"/>
  <c r="J40"/>
  <c r="P49"/>
  <c r="J71"/>
  <c r="P76"/>
  <c r="S25"/>
  <c r="G40"/>
  <c r="M49"/>
  <c r="S58"/>
  <c r="G71"/>
  <c r="M76"/>
  <c r="S82"/>
  <c r="V63"/>
  <c r="P82"/>
  <c r="D19"/>
  <c r="D49"/>
  <c r="J58"/>
  <c r="P63"/>
  <c r="D76"/>
  <c r="J82"/>
  <c r="V40"/>
  <c r="V98"/>
  <c r="G49"/>
  <c r="M31"/>
  <c r="S40"/>
  <c r="G58"/>
  <c r="S71"/>
  <c r="G82"/>
  <c r="G98"/>
  <c r="S98"/>
  <c r="D25"/>
  <c r="M58"/>
  <c r="V49"/>
  <c r="V58"/>
  <c r="M19"/>
  <c r="J31"/>
  <c r="P40"/>
  <c r="D58"/>
  <c r="J63"/>
  <c r="P71"/>
  <c r="D82"/>
  <c r="V25"/>
  <c r="V82"/>
  <c r="M25" i="6"/>
  <c r="S63"/>
  <c r="V25"/>
  <c r="V82"/>
  <c r="M82"/>
  <c r="J98"/>
  <c r="J31"/>
  <c r="D19"/>
  <c r="D76"/>
  <c r="S49"/>
  <c r="P19"/>
  <c r="D31"/>
  <c r="P49"/>
  <c r="D63"/>
  <c r="J71"/>
  <c r="J76"/>
  <c r="D90"/>
  <c r="G90"/>
  <c r="M19"/>
  <c r="S25"/>
  <c r="G40"/>
  <c r="M49"/>
  <c r="S58"/>
  <c r="G82"/>
  <c r="S82"/>
  <c r="J19"/>
  <c r="P25"/>
  <c r="J49"/>
  <c r="P58"/>
  <c r="D71"/>
  <c r="G76"/>
  <c r="S90"/>
  <c r="D19" i="5"/>
  <c r="J58" i="4"/>
  <c r="M82"/>
  <c r="G58"/>
  <c r="J82"/>
  <c r="S25"/>
  <c r="G40"/>
  <c r="D63"/>
  <c r="J71"/>
  <c r="D90"/>
  <c r="P90"/>
  <c r="M90"/>
  <c r="D19"/>
  <c r="M19"/>
  <c r="M49"/>
  <c r="P76"/>
  <c r="J19"/>
  <c r="D40"/>
  <c r="J49"/>
  <c r="S58"/>
  <c r="G71"/>
  <c r="M76"/>
  <c r="S82"/>
  <c r="G19"/>
  <c r="M25"/>
  <c r="S31"/>
  <c r="G49"/>
  <c r="P58"/>
  <c r="D71"/>
  <c r="J76"/>
  <c r="P82"/>
  <c r="V58"/>
  <c r="J98"/>
  <c r="V40"/>
  <c r="V98"/>
  <c r="D25"/>
  <c r="J31"/>
  <c r="P40"/>
  <c r="D58"/>
  <c r="M63"/>
  <c r="S71"/>
  <c r="G82"/>
  <c r="G98"/>
  <c r="S98"/>
  <c r="G76"/>
  <c r="G25"/>
  <c r="J90"/>
  <c r="P31"/>
  <c r="S63"/>
  <c r="S19"/>
  <c r="M40"/>
  <c r="S49"/>
  <c r="P71"/>
  <c r="D82"/>
  <c r="D49"/>
  <c r="P19"/>
  <c r="D31"/>
  <c r="J40"/>
  <c r="P49"/>
  <c r="G63"/>
  <c r="M71"/>
  <c r="S76"/>
  <c r="D98"/>
  <c r="P98"/>
  <c r="M58"/>
  <c r="V19" i="6"/>
  <c r="V76"/>
  <c r="V71"/>
  <c r="V58"/>
  <c r="V49"/>
  <c r="V40"/>
  <c r="V98"/>
  <c r="V31"/>
  <c r="V90"/>
  <c r="D25" i="5"/>
</calcChain>
</file>

<file path=xl/sharedStrings.xml><?xml version="1.0" encoding="utf-8"?>
<sst xmlns="http://schemas.openxmlformats.org/spreadsheetml/2006/main" count="750" uniqueCount="100">
  <si>
    <t>จังหวัด</t>
  </si>
  <si>
    <t>ปี 2550</t>
  </si>
  <si>
    <t>ปี2551</t>
  </si>
  <si>
    <t>ปี2552</t>
  </si>
  <si>
    <t>ปี2553</t>
  </si>
  <si>
    <t>ปี2554</t>
  </si>
  <si>
    <t>ปี2555</t>
  </si>
  <si>
    <t>จำนวน</t>
  </si>
  <si>
    <t>อัตรา</t>
  </si>
  <si>
    <t>ประชากรกลางปี</t>
  </si>
  <si>
    <t>ทั้งประเทศ</t>
  </si>
  <si>
    <t>กรุงเทพมหานคร</t>
  </si>
  <si>
    <t>เชียงใหม่</t>
  </si>
  <si>
    <t>ลำพูน</t>
  </si>
  <si>
    <t>ลำปาง</t>
  </si>
  <si>
    <t>แพร่</t>
  </si>
  <si>
    <t>น่าน</t>
  </si>
  <si>
    <t>พะเยา</t>
  </si>
  <si>
    <t>เชียงราย</t>
  </si>
  <si>
    <t>แม่ฮ่องสอน</t>
  </si>
  <si>
    <t>อุตรดิตถ์</t>
  </si>
  <si>
    <t>ตาก</t>
  </si>
  <si>
    <t>สุโขทัย</t>
  </si>
  <si>
    <t>พิษณุโลก</t>
  </si>
  <si>
    <t>เพชรบูรณ์</t>
  </si>
  <si>
    <t>ชัยนาท</t>
  </si>
  <si>
    <t>นครสวรรค์</t>
  </si>
  <si>
    <t>อุทัยธานี</t>
  </si>
  <si>
    <t>กำแพงเพชร</t>
  </si>
  <si>
    <t>พิจิตร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</si>
  <si>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</si>
  <si>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</si>
  <si>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</si>
  <si>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</si>
  <si>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</si>
  <si>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</si>
  <si>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สระบุรี</t>
  </si>
  <si>
    <t>นครนายก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</si>
  <si>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</si>
  <si>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</si>
  <si>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</si>
  <si>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</si>
  <si>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</si>
  <si>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</si>
  <si>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</si>
  <si>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</si>
  <si>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</si>
  <si>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</si>
  <si>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</si>
  <si>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</si>
  <si>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</si>
  <si>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</si>
  <si>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</si>
  <si>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สระแก้ว</t>
  </si>
  <si>
    <t>ขอนแก่น</t>
  </si>
  <si>
    <t>มหาสารคาม</t>
  </si>
  <si>
    <t>ร้อยเอ็ด</t>
  </si>
  <si>
    <t>กาฬสินธุ์</t>
  </si>
  <si>
    <t>บึงกาฬ</t>
  </si>
  <si>
    <t>หนองบัวลำภู</t>
  </si>
  <si>
    <t>อุดรธานี</t>
  </si>
  <si>
    <t>เลย</t>
  </si>
  <si>
    <t>หนองคาย</t>
  </si>
  <si>
    <t>สกลนคร</t>
  </si>
  <si>
    <t>นครพนม</t>
  </si>
  <si>
    <t>นครราชสีมา</t>
  </si>
  <si>
    <t>บุรีรัมย์</t>
  </si>
  <si>
    <t>สุรินทร์</t>
  </si>
  <si>
    <t>ชัยภูมิ</t>
  </si>
  <si>
    <t>ศรีสะเกษ</t>
  </si>
  <si>
    <t>อุบลราชธานี</t>
  </si>
  <si>
    <t>ยโสธร</t>
  </si>
  <si>
    <t>อำนาจเจริญ</t>
  </si>
  <si>
    <t>มุกดาหาร</t>
  </si>
  <si>
    <t>นครศรีธรรมราช</t>
  </si>
  <si>
    <t>กระบี่</t>
  </si>
  <si>
    <t>พังงา</t>
  </si>
  <si>
    <t>ภูเก็ต</t>
  </si>
  <si>
    <t>สุราษฎร์ธานี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</si>
  <si>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</si>
  <si>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</si>
  <si>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</si>
  <si>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</si>
  <si>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</si>
  <si>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</si>
  <si>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</si>
  <si>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</si>
  <si>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</si>
  <si>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r>
      <rPr>
        <b/>
        <sz val="8"/>
        <rFont val="Arial"/>
        <family val="2"/>
      </rPr>
      <t xml:space="preserve">รวบรวม : </t>
    </r>
    <r>
      <rPr>
        <sz val="8"/>
        <rFont val="Arial"/>
        <family val="2"/>
      </rPr>
      <t>สำนักนโยบายและยุทธศาสตร์ สำนักงานปลัดกระทรวงสาธารณสุข</t>
    </r>
  </si>
  <si>
    <t>ปี2556</t>
  </si>
  <si>
    <t>รวม</t>
  </si>
  <si>
    <t>ปี2557</t>
  </si>
  <si>
    <t>เขตบริการสุขภาพ</t>
  </si>
  <si>
    <r>
      <t>จำนวนและอัตราผู้ป่วยในด้วย</t>
    </r>
    <r>
      <rPr>
        <b/>
        <u/>
        <sz val="10"/>
        <color rgb="FFFF0000"/>
        <rFont val="Arial"/>
        <family val="2"/>
      </rPr>
      <t>โรคหลอดเลือดสมอง(I60-I69)</t>
    </r>
    <r>
      <rPr>
        <b/>
        <sz val="10"/>
        <color indexed="8"/>
        <rFont val="Arial"/>
        <family val="2"/>
      </rPr>
      <t xml:space="preserve"> ต่อประชากร 100,000 คน (รวมทุกการวินิจฉัยโรค) ปี พ.ศ.2550 - 2557 จำแนกรายจังหวัด เขตบริการสุขภาพ และภาพรวมประเทศ (รวมกรุงเทพมหานคร) </t>
    </r>
  </si>
  <si>
    <r>
      <t>จำนวนและอัตราผู้ป่วยในด้วย</t>
    </r>
    <r>
      <rPr>
        <b/>
        <u/>
        <sz val="10"/>
        <color rgb="FFFF0000"/>
        <rFont val="Arial"/>
        <family val="2"/>
      </rPr>
      <t>โรคหลอดลมอักเสบ ถุงลมโป่งพอง ปอดอุดกลั้นเรื้อรัง (J40-J45)</t>
    </r>
    <r>
      <rPr>
        <b/>
        <sz val="10"/>
        <color indexed="8"/>
        <rFont val="Arial"/>
        <family val="2"/>
      </rPr>
      <t xml:space="preserve"> ต่อประชากร 100,000 คน (รวมทุกการวินิจฉัยโรค) ปี พ.ศ.2550 - 2557 จำแนกรายจังหวัด เขตบริการสุขภาพ และภาพรวมประเทศ (รวมกรุงเทพมหานคร) </t>
    </r>
  </si>
  <si>
    <r>
      <t>จำนวนและอัตราผู้ป่วยในด้วย</t>
    </r>
    <r>
      <rPr>
        <b/>
        <u/>
        <sz val="10"/>
        <color rgb="FFFF0000"/>
        <rFont val="Arial"/>
        <family val="2"/>
      </rPr>
      <t>โรคหืด (J45-J46)</t>
    </r>
    <r>
      <rPr>
        <b/>
        <sz val="10"/>
        <color indexed="8"/>
        <rFont val="Arial"/>
        <family val="2"/>
      </rPr>
      <t xml:space="preserve"> ต่อประชากร 100,000 คน (รวมทุกการวินิจฉัยโรค) ปี พ.ศ.2550 - 2557 จำแนกรายจังหวัด เขตบริการสุขภาพ  และภาพรวมประเทศ (รวมกรุงเทพมหานคร) </t>
    </r>
  </si>
  <si>
    <r>
      <t>จำนวนและอัตราผู้ป่วยในด้วย</t>
    </r>
    <r>
      <rPr>
        <b/>
        <u/>
        <sz val="10"/>
        <color rgb="FFFF0000"/>
        <rFont val="Arial"/>
        <family val="2"/>
      </rPr>
      <t>โรคเบาหวาน (E10-E14)</t>
    </r>
    <r>
      <rPr>
        <b/>
        <sz val="10"/>
        <color indexed="8"/>
        <rFont val="Arial"/>
        <family val="2"/>
      </rPr>
      <t xml:space="preserve"> ต่อประชากร 100,000 คน (รวมทุกการวินิจฉัยโรค) ปี พ.ศ.2550 - 2557 จำแนกรายจังหวัด เขตบริการสาธารณสุข  และภาพรวมประเทศ (รวมกรุงเทพมหานคร) </t>
    </r>
  </si>
  <si>
    <r>
      <t>จำนวนและอัตราผู้ป่วยในด้วย</t>
    </r>
    <r>
      <rPr>
        <b/>
        <u/>
        <sz val="10"/>
        <color rgb="FFFF0000"/>
        <rFont val="Arial"/>
        <family val="2"/>
      </rPr>
      <t>โรคความดันโลหิตสูง (I10-I15)</t>
    </r>
    <r>
      <rPr>
        <b/>
        <sz val="10"/>
        <color indexed="8"/>
        <rFont val="Arial"/>
        <family val="2"/>
      </rPr>
      <t xml:space="preserve"> ต่อประชากร 100,000 คน (รวมทุกการวินิจฉัยโรค) ปี พ.ศ.2550 - 2557 จำแนกรายจังหวัด เขตบริการสาธารณสุข  และภาพรวมประเทศ (รวมกรุงเทพมหานคร) </t>
    </r>
  </si>
  <si>
    <r>
      <t>จำนวนและอัตราผู้ป่วยในด้วย</t>
    </r>
    <r>
      <rPr>
        <b/>
        <u/>
        <sz val="10"/>
        <color rgb="FFFF0000"/>
        <rFont val="Arial"/>
        <family val="2"/>
      </rPr>
      <t>โรคหัวใจขาดเลือด (I20-I25)</t>
    </r>
    <r>
      <rPr>
        <b/>
        <sz val="10"/>
        <color indexed="8"/>
        <rFont val="Arial"/>
        <family val="2"/>
      </rPr>
      <t xml:space="preserve"> ต่อประชากร 100,000 คน (รวมทุกการวินิจฉัยโรค) ปี พ.ศ.2550 - 2557 จำแนกรายจังหวัด เขตบริการสาธารณสุข  และภาพรวมประเทศ (รวมกรุงเทพมหานคร) </t>
    </r>
  </si>
  <si>
    <t xml:space="preserve">แหล่งข้อมูล :   ฐานข้อมูลผู้ปวยในรายบุคคล หลักประกันสุขภาพถ้วนหน้า และสวัสดิการรักษาพยาบาลข้าราชการและครอบครัว     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</si>
</sst>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#,##0;[Red]#,##0"/>
    <numFmt numFmtId="188" formatCode="#,##0.00;[Red]#,##0.00"/>
  </numFmts>
  <fonts count="16"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4"/>
      <name val="Cordia New"/>
      <family val="2"/>
    </font>
    <font>
      <b/>
      <sz val="8.5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  <charset val="222"/>
      <scheme val="minor"/>
    </font>
    <font>
      <b/>
      <u/>
      <sz val="10"/>
      <color rgb="FFFF0000"/>
      <name val="Arial"/>
      <family val="2"/>
    </font>
    <font>
      <sz val="8"/>
      <color theme="1"/>
      <name val="Tahoma"/>
      <family val="2"/>
      <charset val="22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99FF"/>
        <bgColor indexed="64"/>
      </patternFill>
    </fill>
  </fills>
  <borders count="7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</borders>
  <cellStyleXfs count="7">
    <xf numFmtId="0" fontId="0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51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6" xfId="0" applyFont="1" applyBorder="1"/>
    <xf numFmtId="0" fontId="4" fillId="0" borderId="18" xfId="0" applyFont="1" applyBorder="1"/>
    <xf numFmtId="0" fontId="4" fillId="0" borderId="20" xfId="0" applyFont="1" applyBorder="1"/>
    <xf numFmtId="0" fontId="4" fillId="0" borderId="21" xfId="0" applyFont="1" applyBorder="1"/>
    <xf numFmtId="0" fontId="6" fillId="0" borderId="0" xfId="0" applyFont="1" applyAlignment="1"/>
    <xf numFmtId="0" fontId="5" fillId="0" borderId="0" xfId="0" applyFont="1" applyFill="1"/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3" fontId="5" fillId="0" borderId="22" xfId="2" applyNumberFormat="1" applyFont="1" applyBorder="1" applyAlignment="1">
      <alignment horizontal="right" vertical="top" wrapText="1"/>
    </xf>
    <xf numFmtId="3" fontId="5" fillId="0" borderId="18" xfId="2" applyNumberFormat="1" applyFont="1" applyBorder="1" applyAlignment="1">
      <alignment horizontal="right" vertical="top" wrapText="1"/>
    </xf>
    <xf numFmtId="3" fontId="5" fillId="0" borderId="23" xfId="2" applyNumberFormat="1" applyFont="1" applyBorder="1" applyAlignment="1">
      <alignment horizontal="right" vertical="top" wrapText="1"/>
    </xf>
    <xf numFmtId="3" fontId="5" fillId="0" borderId="22" xfId="3" applyNumberFormat="1" applyFont="1" applyBorder="1" applyAlignment="1">
      <alignment horizontal="right" vertical="top" wrapText="1"/>
    </xf>
    <xf numFmtId="3" fontId="5" fillId="0" borderId="18" xfId="3" applyNumberFormat="1" applyFont="1" applyBorder="1" applyAlignment="1">
      <alignment horizontal="right" vertical="top" wrapText="1"/>
    </xf>
    <xf numFmtId="3" fontId="5" fillId="0" borderId="23" xfId="3" applyNumberFormat="1" applyFont="1" applyBorder="1" applyAlignment="1">
      <alignment horizontal="right" vertical="top" wrapText="1"/>
    </xf>
    <xf numFmtId="3" fontId="5" fillId="0" borderId="24" xfId="3" applyNumberFormat="1" applyFont="1" applyBorder="1" applyAlignment="1">
      <alignment horizontal="right" vertical="top" wrapText="1"/>
    </xf>
    <xf numFmtId="3" fontId="5" fillId="0" borderId="22" xfId="5" applyNumberFormat="1" applyFont="1" applyBorder="1" applyAlignment="1">
      <alignment horizontal="right" vertical="top" wrapText="1"/>
    </xf>
    <xf numFmtId="3" fontId="5" fillId="0" borderId="18" xfId="5" applyNumberFormat="1" applyFont="1" applyBorder="1" applyAlignment="1">
      <alignment horizontal="right" vertical="top" wrapText="1"/>
    </xf>
    <xf numFmtId="3" fontId="5" fillId="0" borderId="23" xfId="5" applyNumberFormat="1" applyFont="1" applyBorder="1" applyAlignment="1">
      <alignment horizontal="right" vertical="top" wrapText="1"/>
    </xf>
    <xf numFmtId="3" fontId="4" fillId="0" borderId="22" xfId="6" applyNumberFormat="1" applyFont="1" applyBorder="1" applyAlignment="1">
      <alignment horizontal="right" vertical="top"/>
    </xf>
    <xf numFmtId="3" fontId="5" fillId="0" borderId="22" xfId="6" applyNumberFormat="1" applyFont="1" applyBorder="1" applyAlignment="1">
      <alignment horizontal="right" vertical="top" wrapText="1"/>
    </xf>
    <xf numFmtId="3" fontId="5" fillId="0" borderId="18" xfId="6" applyNumberFormat="1" applyFont="1" applyBorder="1" applyAlignment="1">
      <alignment horizontal="right" vertical="top" wrapText="1"/>
    </xf>
    <xf numFmtId="3" fontId="5" fillId="0" borderId="18" xfId="6" applyNumberFormat="1" applyFont="1" applyBorder="1" applyAlignment="1">
      <alignment vertical="top"/>
    </xf>
    <xf numFmtId="3" fontId="4" fillId="0" borderId="18" xfId="6" applyNumberFormat="1" applyFont="1" applyBorder="1" applyAlignment="1">
      <alignment horizontal="right" vertical="top"/>
    </xf>
    <xf numFmtId="3" fontId="5" fillId="0" borderId="23" xfId="6" applyNumberFormat="1" applyFont="1" applyBorder="1" applyAlignment="1">
      <alignment horizontal="right" vertical="top" wrapText="1"/>
    </xf>
    <xf numFmtId="3" fontId="5" fillId="0" borderId="24" xfId="6" applyNumberFormat="1" applyFont="1" applyBorder="1" applyAlignment="1">
      <alignment horizontal="right" vertical="top" wrapText="1"/>
    </xf>
    <xf numFmtId="3" fontId="5" fillId="0" borderId="18" xfId="6" applyNumberFormat="1" applyFont="1" applyBorder="1" applyAlignment="1">
      <alignment vertical="top" wrapText="1"/>
    </xf>
    <xf numFmtId="3" fontId="5" fillId="0" borderId="23" xfId="6" applyNumberFormat="1" applyFont="1" applyBorder="1" applyAlignment="1">
      <alignment vertical="top"/>
    </xf>
    <xf numFmtId="3" fontId="4" fillId="0" borderId="22" xfId="6" applyNumberFormat="1" applyFont="1" applyBorder="1" applyAlignment="1">
      <alignment vertical="top"/>
    </xf>
    <xf numFmtId="3" fontId="4" fillId="0" borderId="18" xfId="6" applyNumberFormat="1" applyFont="1" applyBorder="1" applyAlignment="1">
      <alignment vertical="top"/>
    </xf>
    <xf numFmtId="3" fontId="4" fillId="0" borderId="34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4" fillId="0" borderId="36" xfId="0" applyNumberFormat="1" applyFont="1" applyBorder="1" applyAlignment="1">
      <alignment horizontal="center" vertical="center"/>
    </xf>
    <xf numFmtId="0" fontId="4" fillId="0" borderId="15" xfId="0" applyFont="1" applyBorder="1"/>
    <xf numFmtId="3" fontId="4" fillId="0" borderId="45" xfId="0" applyNumberFormat="1" applyFont="1" applyBorder="1" applyAlignment="1">
      <alignment horizontal="center" vertical="center"/>
    </xf>
    <xf numFmtId="4" fontId="4" fillId="0" borderId="4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4" fontId="4" fillId="0" borderId="52" xfId="0" applyNumberFormat="1" applyFont="1" applyBorder="1" applyAlignment="1">
      <alignment horizontal="center" vertical="center"/>
    </xf>
    <xf numFmtId="3" fontId="4" fillId="0" borderId="5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3" fontId="5" fillId="0" borderId="30" xfId="6" applyNumberFormat="1" applyFont="1" applyBorder="1" applyAlignment="1">
      <alignment vertical="top"/>
    </xf>
    <xf numFmtId="3" fontId="5" fillId="0" borderId="32" xfId="6" applyNumberFormat="1" applyFont="1" applyBorder="1" applyAlignment="1">
      <alignment vertical="top"/>
    </xf>
    <xf numFmtId="3" fontId="5" fillId="0" borderId="30" xfId="5" applyNumberFormat="1" applyFont="1" applyBorder="1" applyAlignment="1">
      <alignment horizontal="right" vertical="top" wrapText="1"/>
    </xf>
    <xf numFmtId="3" fontId="5" fillId="0" borderId="31" xfId="5" applyNumberFormat="1" applyFont="1" applyBorder="1" applyAlignment="1">
      <alignment horizontal="right" vertical="top" wrapText="1"/>
    </xf>
    <xf numFmtId="3" fontId="5" fillId="0" borderId="28" xfId="5" applyNumberFormat="1" applyFont="1" applyBorder="1" applyAlignment="1">
      <alignment horizontal="right" vertical="top" wrapText="1"/>
    </xf>
    <xf numFmtId="3" fontId="4" fillId="0" borderId="28" xfId="6" applyNumberFormat="1" applyFont="1" applyBorder="1" applyAlignment="1">
      <alignment horizontal="right" vertical="top"/>
    </xf>
    <xf numFmtId="3" fontId="5" fillId="0" borderId="28" xfId="6" applyNumberFormat="1" applyFont="1" applyBorder="1" applyAlignment="1">
      <alignment horizontal="right" vertical="top" wrapText="1"/>
    </xf>
    <xf numFmtId="3" fontId="5" fillId="0" borderId="30" xfId="6" applyNumberFormat="1" applyFont="1" applyBorder="1" applyAlignment="1">
      <alignment horizontal="right" vertical="top" wrapText="1"/>
    </xf>
    <xf numFmtId="3" fontId="4" fillId="0" borderId="30" xfId="6" applyNumberFormat="1" applyFont="1" applyBorder="1" applyAlignment="1">
      <alignment horizontal="right" vertical="top"/>
    </xf>
    <xf numFmtId="3" fontId="5" fillId="0" borderId="32" xfId="6" applyNumberFormat="1" applyFont="1" applyBorder="1" applyAlignment="1">
      <alignment horizontal="right" vertical="top" wrapText="1"/>
    </xf>
    <xf numFmtId="3" fontId="5" fillId="0" borderId="31" xfId="6" applyNumberFormat="1" applyFont="1" applyBorder="1" applyAlignment="1">
      <alignment horizontal="right" vertical="top" wrapText="1"/>
    </xf>
    <xf numFmtId="3" fontId="5" fillId="0" borderId="29" xfId="6" applyNumberFormat="1" applyFont="1" applyBorder="1" applyAlignment="1">
      <alignment horizontal="right" vertical="top" wrapText="1"/>
    </xf>
    <xf numFmtId="3" fontId="5" fillId="0" borderId="30" xfId="6" applyNumberFormat="1" applyFont="1" applyBorder="1" applyAlignment="1">
      <alignment vertical="top" wrapText="1"/>
    </xf>
    <xf numFmtId="3" fontId="4" fillId="0" borderId="33" xfId="6" applyNumberFormat="1" applyFont="1" applyBorder="1" applyAlignment="1">
      <alignment vertical="top"/>
    </xf>
    <xf numFmtId="3" fontId="5" fillId="0" borderId="27" xfId="6" applyNumberFormat="1" applyFont="1" applyBorder="1" applyAlignment="1">
      <alignment horizontal="right" vertical="top" wrapText="1"/>
    </xf>
    <xf numFmtId="3" fontId="4" fillId="0" borderId="30" xfId="6" applyNumberFormat="1" applyFont="1" applyBorder="1" applyAlignment="1">
      <alignment vertical="top"/>
    </xf>
    <xf numFmtId="0" fontId="0" fillId="0" borderId="0" xfId="0" applyBorder="1"/>
    <xf numFmtId="3" fontId="5" fillId="0" borderId="33" xfId="6" applyNumberFormat="1" applyFont="1" applyBorder="1" applyAlignment="1">
      <alignment horizontal="right" vertical="top" wrapText="1"/>
    </xf>
    <xf numFmtId="3" fontId="5" fillId="0" borderId="62" xfId="6" applyNumberFormat="1" applyFont="1" applyBorder="1" applyAlignment="1">
      <alignment horizontal="right" vertical="top" wrapText="1"/>
    </xf>
    <xf numFmtId="3" fontId="5" fillId="0" borderId="32" xfId="5" applyNumberFormat="1" applyFont="1" applyBorder="1" applyAlignment="1">
      <alignment horizontal="right" vertical="top" wrapText="1"/>
    </xf>
    <xf numFmtId="3" fontId="5" fillId="0" borderId="33" xfId="5" applyNumberFormat="1" applyFont="1" applyBorder="1" applyAlignment="1">
      <alignment horizontal="right" vertical="top" wrapText="1"/>
    </xf>
    <xf numFmtId="3" fontId="5" fillId="0" borderId="25" xfId="3" applyNumberFormat="1" applyFont="1" applyBorder="1" applyAlignment="1">
      <alignment horizontal="right" vertical="top" wrapText="1"/>
    </xf>
    <xf numFmtId="3" fontId="4" fillId="0" borderId="51" xfId="0" applyNumberFormat="1" applyFont="1" applyBorder="1" applyAlignment="1">
      <alignment horizontal="center" vertical="center"/>
    </xf>
    <xf numFmtId="2" fontId="11" fillId="0" borderId="57" xfId="0" applyNumberFormat="1" applyFont="1" applyBorder="1"/>
    <xf numFmtId="2" fontId="11" fillId="0" borderId="58" xfId="0" applyNumberFormat="1" applyFont="1" applyBorder="1"/>
    <xf numFmtId="2" fontId="11" fillId="0" borderId="67" xfId="0" applyNumberFormat="1" applyFont="1" applyBorder="1"/>
    <xf numFmtId="3" fontId="11" fillId="0" borderId="47" xfId="0" applyNumberFormat="1" applyFont="1" applyBorder="1"/>
    <xf numFmtId="3" fontId="11" fillId="0" borderId="64" xfId="0" applyNumberFormat="1" applyFont="1" applyBorder="1"/>
    <xf numFmtId="3" fontId="11" fillId="0" borderId="51" xfId="0" applyNumberFormat="1" applyFont="1" applyBorder="1"/>
    <xf numFmtId="3" fontId="11" fillId="0" borderId="69" xfId="0" applyNumberFormat="1" applyFont="1" applyBorder="1"/>
    <xf numFmtId="3" fontId="11" fillId="0" borderId="66" xfId="0" applyNumberFormat="1" applyFont="1" applyBorder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39" xfId="0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3" fontId="2" fillId="4" borderId="40" xfId="0" applyNumberFormat="1" applyFont="1" applyFill="1" applyBorder="1" applyAlignment="1">
      <alignment horizontal="center" vertical="center"/>
    </xf>
    <xf numFmtId="4" fontId="2" fillId="4" borderId="13" xfId="0" applyNumberFormat="1" applyFont="1" applyFill="1" applyBorder="1" applyAlignment="1">
      <alignment horizontal="center" vertical="center"/>
    </xf>
    <xf numFmtId="3" fontId="7" fillId="4" borderId="1" xfId="1" applyNumberFormat="1" applyFont="1" applyFill="1" applyBorder="1" applyAlignment="1">
      <alignment horizontal="right" vertical="top" wrapText="1"/>
    </xf>
    <xf numFmtId="3" fontId="2" fillId="4" borderId="42" xfId="0" applyNumberFormat="1" applyFont="1" applyFill="1" applyBorder="1" applyAlignment="1">
      <alignment horizontal="center" vertical="center"/>
    </xf>
    <xf numFmtId="4" fontId="2" fillId="4" borderId="43" xfId="0" applyNumberFormat="1" applyFont="1" applyFill="1" applyBorder="1" applyAlignment="1">
      <alignment horizontal="center" vertical="center"/>
    </xf>
    <xf numFmtId="187" fontId="7" fillId="4" borderId="1" xfId="4" applyNumberFormat="1" applyFont="1" applyFill="1" applyBorder="1" applyAlignment="1">
      <alignment horizontal="right" vertical="top" wrapText="1"/>
    </xf>
    <xf numFmtId="3" fontId="7" fillId="4" borderId="1" xfId="4" applyNumberFormat="1" applyFont="1" applyFill="1" applyBorder="1" applyAlignment="1">
      <alignment horizontal="right" vertical="top" wrapText="1"/>
    </xf>
    <xf numFmtId="0" fontId="0" fillId="4" borderId="19" xfId="0" applyFill="1" applyBorder="1" applyAlignment="1">
      <alignment horizontal="center"/>
    </xf>
    <xf numFmtId="3" fontId="7" fillId="4" borderId="1" xfId="4" applyNumberFormat="1" applyFont="1" applyFill="1" applyBorder="1" applyAlignment="1">
      <alignment horizontal="center" vertical="top" wrapText="1"/>
    </xf>
    <xf numFmtId="0" fontId="10" fillId="4" borderId="0" xfId="0" applyFont="1" applyFill="1"/>
    <xf numFmtId="2" fontId="10" fillId="4" borderId="38" xfId="0" applyNumberFormat="1" applyFont="1" applyFill="1" applyBorder="1"/>
    <xf numFmtId="0" fontId="13" fillId="0" borderId="0" xfId="0" applyFont="1"/>
    <xf numFmtId="0" fontId="12" fillId="0" borderId="0" xfId="0" applyFont="1" applyAlignment="1"/>
    <xf numFmtId="0" fontId="13" fillId="0" borderId="0" xfId="0" applyFont="1" applyAlignment="1"/>
    <xf numFmtId="4" fontId="2" fillId="5" borderId="13" xfId="0" applyNumberFormat="1" applyFont="1" applyFill="1" applyBorder="1" applyAlignment="1">
      <alignment horizontal="center" vertical="center"/>
    </xf>
    <xf numFmtId="2" fontId="10" fillId="5" borderId="46" xfId="0" applyNumberFormat="1" applyFont="1" applyFill="1" applyBorder="1"/>
    <xf numFmtId="3" fontId="2" fillId="4" borderId="40" xfId="0" applyNumberFormat="1" applyFont="1" applyFill="1" applyBorder="1" applyAlignment="1">
      <alignment horizontal="right" vertical="center"/>
    </xf>
    <xf numFmtId="4" fontId="2" fillId="4" borderId="11" xfId="0" applyNumberFormat="1" applyFont="1" applyFill="1" applyBorder="1" applyAlignment="1">
      <alignment horizontal="right" vertical="center"/>
    </xf>
    <xf numFmtId="3" fontId="2" fillId="4" borderId="48" xfId="0" applyNumberFormat="1" applyFont="1" applyFill="1" applyBorder="1" applyAlignment="1">
      <alignment horizontal="right" vertical="center"/>
    </xf>
    <xf numFmtId="4" fontId="2" fillId="4" borderId="39" xfId="0" applyNumberFormat="1" applyFont="1" applyFill="1" applyBorder="1" applyAlignment="1">
      <alignment horizontal="right" vertical="center"/>
    </xf>
    <xf numFmtId="4" fontId="2" fillId="4" borderId="13" xfId="0" applyNumberFormat="1" applyFont="1" applyFill="1" applyBorder="1" applyAlignment="1">
      <alignment horizontal="right" vertical="center"/>
    </xf>
    <xf numFmtId="3" fontId="2" fillId="4" borderId="42" xfId="0" applyNumberFormat="1" applyFont="1" applyFill="1" applyBorder="1" applyAlignment="1">
      <alignment horizontal="right" vertical="center"/>
    </xf>
    <xf numFmtId="4" fontId="2" fillId="4" borderId="43" xfId="0" applyNumberFormat="1" applyFont="1" applyFill="1" applyBorder="1" applyAlignment="1">
      <alignment horizontal="right" vertical="center"/>
    </xf>
    <xf numFmtId="3" fontId="2" fillId="4" borderId="66" xfId="0" applyNumberFormat="1" applyFont="1" applyFill="1" applyBorder="1" applyAlignment="1">
      <alignment horizontal="right" vertical="center"/>
    </xf>
    <xf numFmtId="3" fontId="4" fillId="0" borderId="35" xfId="0" applyNumberFormat="1" applyFont="1" applyBorder="1" applyAlignment="1">
      <alignment horizontal="right" vertical="center"/>
    </xf>
    <xf numFmtId="4" fontId="4" fillId="0" borderId="49" xfId="0" applyNumberFormat="1" applyFont="1" applyBorder="1" applyAlignment="1">
      <alignment horizontal="right" vertical="center"/>
    </xf>
    <xf numFmtId="4" fontId="4" fillId="0" borderId="36" xfId="0" applyNumberFormat="1" applyFont="1" applyBorder="1" applyAlignment="1">
      <alignment horizontal="right" vertical="center"/>
    </xf>
    <xf numFmtId="3" fontId="4" fillId="0" borderId="34" xfId="0" applyNumberFormat="1" applyFont="1" applyBorder="1" applyAlignment="1">
      <alignment horizontal="right" vertical="center"/>
    </xf>
    <xf numFmtId="4" fontId="4" fillId="0" borderId="17" xfId="0" applyNumberFormat="1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right" vertical="center"/>
    </xf>
    <xf numFmtId="4" fontId="4" fillId="0" borderId="41" xfId="0" applyNumberFormat="1" applyFont="1" applyBorder="1" applyAlignment="1">
      <alignment horizontal="right" vertical="center"/>
    </xf>
    <xf numFmtId="3" fontId="4" fillId="0" borderId="47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center"/>
    </xf>
    <xf numFmtId="4" fontId="4" fillId="0" borderId="50" xfId="0" applyNumberFormat="1" applyFont="1" applyBorder="1" applyAlignment="1">
      <alignment horizontal="right" vertical="center"/>
    </xf>
    <xf numFmtId="3" fontId="4" fillId="0" borderId="61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3" fontId="7" fillId="4" borderId="9" xfId="1" applyNumberFormat="1" applyFont="1" applyFill="1" applyBorder="1" applyAlignment="1">
      <alignment horizontal="right" vertical="center" wrapText="1"/>
    </xf>
    <xf numFmtId="3" fontId="7" fillId="4" borderId="1" xfId="4" applyNumberFormat="1" applyFont="1" applyFill="1" applyBorder="1" applyAlignment="1">
      <alignment horizontal="right" vertical="center" wrapText="1"/>
    </xf>
    <xf numFmtId="3" fontId="7" fillId="4" borderId="1" xfId="1" applyNumberFormat="1" applyFont="1" applyFill="1" applyBorder="1" applyAlignment="1">
      <alignment horizontal="right" vertical="center" wrapText="1"/>
    </xf>
    <xf numFmtId="187" fontId="7" fillId="4" borderId="1" xfId="4" applyNumberFormat="1" applyFont="1" applyFill="1" applyBorder="1" applyAlignment="1">
      <alignment horizontal="right" vertical="center" wrapText="1"/>
    </xf>
    <xf numFmtId="2" fontId="10" fillId="4" borderId="46" xfId="0" applyNumberFormat="1" applyFont="1" applyFill="1" applyBorder="1" applyAlignment="1">
      <alignment horizontal="right" vertical="center"/>
    </xf>
    <xf numFmtId="3" fontId="10" fillId="4" borderId="27" xfId="0" applyNumberFormat="1" applyFont="1" applyFill="1" applyBorder="1" applyAlignment="1">
      <alignment horizontal="right" vertical="center"/>
    </xf>
    <xf numFmtId="3" fontId="5" fillId="0" borderId="33" xfId="2" applyNumberFormat="1" applyFont="1" applyBorder="1" applyAlignment="1">
      <alignment horizontal="right" vertical="center" wrapText="1"/>
    </xf>
    <xf numFmtId="3" fontId="5" fillId="0" borderId="22" xfId="2" applyNumberFormat="1" applyFont="1" applyBorder="1" applyAlignment="1">
      <alignment horizontal="right" vertical="center" wrapText="1"/>
    </xf>
    <xf numFmtId="3" fontId="5" fillId="0" borderId="22" xfId="5" applyNumberFormat="1" applyFont="1" applyBorder="1" applyAlignment="1">
      <alignment horizontal="right" vertical="center" wrapText="1"/>
    </xf>
    <xf numFmtId="3" fontId="5" fillId="0" borderId="33" xfId="5" applyNumberFormat="1" applyFont="1" applyBorder="1" applyAlignment="1">
      <alignment horizontal="right" vertical="center" wrapText="1"/>
    </xf>
    <xf numFmtId="3" fontId="11" fillId="0" borderId="44" xfId="0" applyNumberFormat="1" applyFont="1" applyBorder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3" fontId="11" fillId="0" borderId="28" xfId="0" applyNumberFormat="1" applyFont="1" applyBorder="1" applyAlignment="1">
      <alignment horizontal="right" vertical="center"/>
    </xf>
    <xf numFmtId="3" fontId="11" fillId="0" borderId="66" xfId="0" applyNumberFormat="1" applyFont="1" applyBorder="1" applyAlignment="1">
      <alignment horizontal="right" vertical="center"/>
    </xf>
    <xf numFmtId="3" fontId="5" fillId="0" borderId="18" xfId="2" applyNumberFormat="1" applyFont="1" applyBorder="1" applyAlignment="1">
      <alignment horizontal="right" vertical="center" wrapText="1"/>
    </xf>
    <xf numFmtId="3" fontId="5" fillId="0" borderId="18" xfId="5" applyNumberFormat="1" applyFont="1" applyBorder="1" applyAlignment="1">
      <alignment horizontal="right" vertical="center" wrapText="1"/>
    </xf>
    <xf numFmtId="3" fontId="5" fillId="0" borderId="30" xfId="5" applyNumberFormat="1" applyFont="1" applyBorder="1" applyAlignment="1">
      <alignment horizontal="right" vertical="center" wrapText="1"/>
    </xf>
    <xf numFmtId="3" fontId="11" fillId="0" borderId="61" xfId="0" applyNumberFormat="1" applyFont="1" applyBorder="1" applyAlignment="1">
      <alignment horizontal="right" vertical="center"/>
    </xf>
    <xf numFmtId="2" fontId="11" fillId="0" borderId="57" xfId="0" applyNumberFormat="1" applyFont="1" applyBorder="1" applyAlignment="1">
      <alignment horizontal="right" vertical="center"/>
    </xf>
    <xf numFmtId="3" fontId="11" fillId="0" borderId="29" xfId="0" applyNumberFormat="1" applyFont="1" applyBorder="1" applyAlignment="1">
      <alignment horizontal="right" vertical="center"/>
    </xf>
    <xf numFmtId="3" fontId="11" fillId="0" borderId="47" xfId="0" applyNumberFormat="1" applyFont="1" applyBorder="1" applyAlignment="1">
      <alignment horizontal="right" vertical="center"/>
    </xf>
    <xf numFmtId="3" fontId="11" fillId="0" borderId="54" xfId="0" applyNumberFormat="1" applyFont="1" applyBorder="1" applyAlignment="1">
      <alignment horizontal="right" vertical="center"/>
    </xf>
    <xf numFmtId="3" fontId="11" fillId="0" borderId="30" xfId="0" applyNumberFormat="1" applyFont="1" applyBorder="1" applyAlignment="1">
      <alignment horizontal="right" vertical="center"/>
    </xf>
    <xf numFmtId="2" fontId="11" fillId="0" borderId="60" xfId="0" applyNumberFormat="1" applyFont="1" applyBorder="1" applyAlignment="1">
      <alignment horizontal="right" vertical="center"/>
    </xf>
    <xf numFmtId="3" fontId="5" fillId="0" borderId="23" xfId="2" applyNumberFormat="1" applyFont="1" applyBorder="1" applyAlignment="1">
      <alignment horizontal="right" vertical="center" wrapText="1"/>
    </xf>
    <xf numFmtId="3" fontId="5" fillId="0" borderId="23" xfId="5" applyNumberFormat="1" applyFont="1" applyBorder="1" applyAlignment="1">
      <alignment horizontal="right" vertical="center" wrapText="1"/>
    </xf>
    <xf numFmtId="3" fontId="5" fillId="0" borderId="32" xfId="5" applyNumberFormat="1" applyFont="1" applyBorder="1" applyAlignment="1">
      <alignment horizontal="right" vertical="center" wrapText="1"/>
    </xf>
    <xf numFmtId="3" fontId="11" fillId="0" borderId="64" xfId="0" applyNumberFormat="1" applyFont="1" applyBorder="1" applyAlignment="1">
      <alignment horizontal="right" vertical="center"/>
    </xf>
    <xf numFmtId="2" fontId="11" fillId="0" borderId="63" xfId="0" applyNumberFormat="1" applyFont="1" applyBorder="1" applyAlignment="1">
      <alignment horizontal="right" vertical="center"/>
    </xf>
    <xf numFmtId="3" fontId="5" fillId="0" borderId="28" xfId="5" applyNumberFormat="1" applyFont="1" applyBorder="1" applyAlignment="1">
      <alignment horizontal="right" vertical="center" wrapText="1"/>
    </xf>
    <xf numFmtId="2" fontId="11" fillId="0" borderId="49" xfId="0" applyNumberFormat="1" applyFont="1" applyBorder="1" applyAlignment="1">
      <alignment horizontal="right" vertical="center"/>
    </xf>
    <xf numFmtId="3" fontId="11" fillId="0" borderId="31" xfId="0" applyNumberFormat="1" applyFont="1" applyBorder="1" applyAlignment="1">
      <alignment horizontal="right" vertical="center"/>
    </xf>
    <xf numFmtId="2" fontId="11" fillId="0" borderId="17" xfId="0" applyNumberFormat="1" applyFont="1" applyBorder="1" applyAlignment="1">
      <alignment horizontal="right" vertical="center"/>
    </xf>
    <xf numFmtId="3" fontId="5" fillId="0" borderId="22" xfId="3" applyNumberFormat="1" applyFont="1" applyBorder="1" applyAlignment="1">
      <alignment horizontal="right" vertical="center" wrapText="1"/>
    </xf>
    <xf numFmtId="3" fontId="4" fillId="0" borderId="22" xfId="6" applyNumberFormat="1" applyFont="1" applyBorder="1" applyAlignment="1">
      <alignment horizontal="right" vertical="center"/>
    </xf>
    <xf numFmtId="3" fontId="4" fillId="0" borderId="33" xfId="6" applyNumberFormat="1" applyFont="1" applyBorder="1" applyAlignment="1">
      <alignment horizontal="right" vertical="center"/>
    </xf>
    <xf numFmtId="2" fontId="11" fillId="0" borderId="41" xfId="0" applyNumberFormat="1" applyFont="1" applyBorder="1" applyAlignment="1">
      <alignment horizontal="right" vertical="center"/>
    </xf>
    <xf numFmtId="3" fontId="11" fillId="0" borderId="69" xfId="0" applyNumberFormat="1" applyFont="1" applyBorder="1" applyAlignment="1">
      <alignment horizontal="right" vertical="center"/>
    </xf>
    <xf numFmtId="3" fontId="11" fillId="0" borderId="51" xfId="0" applyNumberFormat="1" applyFont="1" applyBorder="1" applyAlignment="1">
      <alignment horizontal="right" vertical="center"/>
    </xf>
    <xf numFmtId="3" fontId="5" fillId="0" borderId="22" xfId="6" applyNumberFormat="1" applyFont="1" applyBorder="1" applyAlignment="1">
      <alignment horizontal="right" vertical="center" wrapText="1"/>
    </xf>
    <xf numFmtId="3" fontId="5" fillId="0" borderId="18" xfId="3" applyNumberFormat="1" applyFont="1" applyBorder="1" applyAlignment="1">
      <alignment horizontal="right" vertical="center" wrapText="1"/>
    </xf>
    <xf numFmtId="3" fontId="5" fillId="0" borderId="18" xfId="6" applyNumberFormat="1" applyFont="1" applyBorder="1" applyAlignment="1">
      <alignment horizontal="right" vertical="center" wrapText="1"/>
    </xf>
    <xf numFmtId="3" fontId="5" fillId="0" borderId="30" xfId="6" applyNumberFormat="1" applyFont="1" applyBorder="1" applyAlignment="1">
      <alignment horizontal="right" vertical="center" wrapText="1"/>
    </xf>
    <xf numFmtId="3" fontId="5" fillId="0" borderId="18" xfId="6" applyNumberFormat="1" applyFont="1" applyBorder="1" applyAlignment="1">
      <alignment horizontal="right" vertical="center"/>
    </xf>
    <xf numFmtId="3" fontId="5" fillId="0" borderId="30" xfId="6" applyNumberFormat="1" applyFont="1" applyBorder="1" applyAlignment="1">
      <alignment horizontal="right" vertical="center"/>
    </xf>
    <xf numFmtId="3" fontId="4" fillId="0" borderId="18" xfId="6" applyNumberFormat="1" applyFont="1" applyBorder="1" applyAlignment="1">
      <alignment horizontal="right" vertical="center"/>
    </xf>
    <xf numFmtId="3" fontId="4" fillId="0" borderId="30" xfId="6" applyNumberFormat="1" applyFont="1" applyBorder="1" applyAlignment="1">
      <alignment horizontal="right" vertical="center"/>
    </xf>
    <xf numFmtId="3" fontId="5" fillId="0" borderId="23" xfId="3" applyNumberFormat="1" applyFont="1" applyBorder="1" applyAlignment="1">
      <alignment horizontal="right" vertical="center" wrapText="1"/>
    </xf>
    <xf numFmtId="3" fontId="5" fillId="0" borderId="23" xfId="6" applyNumberFormat="1" applyFont="1" applyBorder="1" applyAlignment="1">
      <alignment horizontal="right" vertical="center" wrapText="1"/>
    </xf>
    <xf numFmtId="3" fontId="5" fillId="0" borderId="32" xfId="6" applyNumberFormat="1" applyFont="1" applyBorder="1" applyAlignment="1">
      <alignment horizontal="right" vertical="center" wrapText="1"/>
    </xf>
    <xf numFmtId="2" fontId="11" fillId="0" borderId="52" xfId="0" applyNumberFormat="1" applyFont="1" applyBorder="1" applyAlignment="1">
      <alignment horizontal="right" vertical="center"/>
    </xf>
    <xf numFmtId="3" fontId="11" fillId="0" borderId="32" xfId="0" applyNumberFormat="1" applyFont="1" applyBorder="1" applyAlignment="1">
      <alignment horizontal="right" vertical="center"/>
    </xf>
    <xf numFmtId="3" fontId="5" fillId="0" borderId="24" xfId="3" applyNumberFormat="1" applyFont="1" applyBorder="1" applyAlignment="1">
      <alignment horizontal="right" vertical="center" wrapText="1"/>
    </xf>
    <xf numFmtId="3" fontId="5" fillId="0" borderId="24" xfId="6" applyNumberFormat="1" applyFont="1" applyBorder="1" applyAlignment="1">
      <alignment horizontal="right" vertical="center" wrapText="1"/>
    </xf>
    <xf numFmtId="3" fontId="5" fillId="0" borderId="31" xfId="6" applyNumberFormat="1" applyFont="1" applyBorder="1" applyAlignment="1">
      <alignment horizontal="right" vertical="center" wrapText="1"/>
    </xf>
    <xf numFmtId="3" fontId="5" fillId="0" borderId="29" xfId="6" applyNumberFormat="1" applyFont="1" applyBorder="1" applyAlignment="1">
      <alignment horizontal="right" vertical="center" wrapText="1"/>
    </xf>
    <xf numFmtId="3" fontId="5" fillId="0" borderId="28" xfId="6" applyNumberFormat="1" applyFont="1" applyBorder="1" applyAlignment="1">
      <alignment horizontal="right" vertical="center" wrapText="1"/>
    </xf>
    <xf numFmtId="2" fontId="11" fillId="0" borderId="67" xfId="0" applyNumberFormat="1" applyFont="1" applyBorder="1" applyAlignment="1">
      <alignment horizontal="right" vertical="center"/>
    </xf>
    <xf numFmtId="3" fontId="5" fillId="0" borderId="27" xfId="6" applyNumberFormat="1" applyFont="1" applyBorder="1" applyAlignment="1">
      <alignment horizontal="right" vertical="center" wrapText="1"/>
    </xf>
    <xf numFmtId="3" fontId="5" fillId="0" borderId="23" xfId="6" applyNumberFormat="1" applyFont="1" applyBorder="1" applyAlignment="1">
      <alignment horizontal="right" vertical="center"/>
    </xf>
    <xf numFmtId="3" fontId="4" fillId="0" borderId="26" xfId="6" applyNumberFormat="1" applyFont="1" applyBorder="1" applyAlignment="1">
      <alignment horizontal="right" vertical="center"/>
    </xf>
    <xf numFmtId="3" fontId="11" fillId="0" borderId="33" xfId="0" applyNumberFormat="1" applyFont="1" applyBorder="1" applyAlignment="1">
      <alignment horizontal="right" vertical="center"/>
    </xf>
    <xf numFmtId="3" fontId="5" fillId="0" borderId="0" xfId="6" applyNumberFormat="1" applyFont="1" applyBorder="1" applyAlignment="1">
      <alignment horizontal="right" vertical="center" wrapText="1"/>
    </xf>
    <xf numFmtId="3" fontId="11" fillId="0" borderId="27" xfId="0" applyNumberFormat="1" applyFont="1" applyBorder="1" applyAlignment="1">
      <alignment horizontal="right" vertical="center"/>
    </xf>
    <xf numFmtId="3" fontId="5" fillId="0" borderId="62" xfId="6" applyNumberFormat="1" applyFont="1" applyBorder="1" applyAlignment="1">
      <alignment horizontal="right" vertical="center" wrapText="1"/>
    </xf>
    <xf numFmtId="3" fontId="5" fillId="0" borderId="33" xfId="6" applyNumberFormat="1" applyFont="1" applyBorder="1" applyAlignment="1">
      <alignment horizontal="right" vertical="center" wrapText="1"/>
    </xf>
    <xf numFmtId="3" fontId="11" fillId="0" borderId="68" xfId="0" applyNumberFormat="1" applyFont="1" applyBorder="1" applyAlignment="1">
      <alignment horizontal="right" vertical="center"/>
    </xf>
    <xf numFmtId="4" fontId="11" fillId="0" borderId="52" xfId="0" applyNumberFormat="1" applyFont="1" applyBorder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/>
    </xf>
    <xf numFmtId="3" fontId="5" fillId="0" borderId="32" xfId="3" applyNumberFormat="1" applyFont="1" applyBorder="1" applyAlignment="1">
      <alignment horizontal="right" vertical="center" wrapText="1"/>
    </xf>
    <xf numFmtId="3" fontId="5" fillId="0" borderId="32" xfId="6" applyNumberFormat="1" applyFont="1" applyBorder="1" applyAlignment="1">
      <alignment horizontal="right" vertical="center"/>
    </xf>
    <xf numFmtId="3" fontId="9" fillId="3" borderId="0" xfId="0" applyNumberFormat="1" applyFont="1" applyFill="1" applyBorder="1" applyAlignment="1">
      <alignment horizontal="right" vertical="center"/>
    </xf>
    <xf numFmtId="0" fontId="2" fillId="5" borderId="39" xfId="0" applyFont="1" applyFill="1" applyBorder="1" applyAlignment="1">
      <alignment horizontal="center"/>
    </xf>
    <xf numFmtId="3" fontId="10" fillId="5" borderId="4" xfId="0" applyNumberFormat="1" applyFont="1" applyFill="1" applyBorder="1" applyAlignment="1">
      <alignment horizontal="right" vertical="center"/>
    </xf>
    <xf numFmtId="4" fontId="10" fillId="5" borderId="13" xfId="0" applyNumberFormat="1" applyFont="1" applyFill="1" applyBorder="1" applyAlignment="1">
      <alignment horizontal="right" vertical="center"/>
    </xf>
    <xf numFmtId="3" fontId="7" fillId="5" borderId="5" xfId="2" applyNumberFormat="1" applyFont="1" applyFill="1" applyBorder="1" applyAlignment="1">
      <alignment horizontal="right" vertical="center" wrapText="1"/>
    </xf>
    <xf numFmtId="3" fontId="2" fillId="5" borderId="3" xfId="0" applyNumberFormat="1" applyFont="1" applyFill="1" applyBorder="1" applyAlignment="1">
      <alignment horizontal="right" vertical="center"/>
    </xf>
    <xf numFmtId="3" fontId="7" fillId="5" borderId="5" xfId="5" applyNumberFormat="1" applyFont="1" applyFill="1" applyBorder="1" applyAlignment="1">
      <alignment horizontal="right" vertical="center" wrapText="1"/>
    </xf>
    <xf numFmtId="3" fontId="7" fillId="5" borderId="9" xfId="5" applyNumberFormat="1" applyFont="1" applyFill="1" applyBorder="1" applyAlignment="1">
      <alignment horizontal="right" vertical="center" wrapText="1"/>
    </xf>
    <xf numFmtId="3" fontId="2" fillId="5" borderId="47" xfId="0" applyNumberFormat="1" applyFont="1" applyFill="1" applyBorder="1" applyAlignment="1">
      <alignment horizontal="right" vertical="center"/>
    </xf>
    <xf numFmtId="2" fontId="10" fillId="5" borderId="4" xfId="0" applyNumberFormat="1" applyFont="1" applyFill="1" applyBorder="1" applyAlignment="1">
      <alignment horizontal="right" vertical="center"/>
    </xf>
    <xf numFmtId="3" fontId="10" fillId="5" borderId="9" xfId="0" applyNumberFormat="1" applyFont="1" applyFill="1" applyBorder="1" applyAlignment="1">
      <alignment horizontal="right" vertical="center"/>
    </xf>
    <xf numFmtId="3" fontId="10" fillId="5" borderId="69" xfId="0" applyNumberFormat="1" applyFont="1" applyFill="1" applyBorder="1" applyAlignment="1">
      <alignment horizontal="right" vertical="center"/>
    </xf>
    <xf numFmtId="3" fontId="2" fillId="5" borderId="66" xfId="0" applyNumberFormat="1" applyFont="1" applyFill="1" applyBorder="1" applyAlignment="1">
      <alignment horizontal="right" vertical="center"/>
    </xf>
    <xf numFmtId="0" fontId="0" fillId="6" borderId="39" xfId="0" applyFill="1" applyBorder="1" applyAlignment="1">
      <alignment horizontal="center"/>
    </xf>
    <xf numFmtId="0" fontId="4" fillId="6" borderId="39" xfId="0" applyFont="1" applyFill="1" applyBorder="1" applyAlignment="1">
      <alignment horizontal="center"/>
    </xf>
    <xf numFmtId="4" fontId="2" fillId="6" borderId="11" xfId="0" applyNumberFormat="1" applyFont="1" applyFill="1" applyBorder="1" applyAlignment="1">
      <alignment horizontal="right" vertical="center"/>
    </xf>
    <xf numFmtId="3" fontId="7" fillId="6" borderId="9" xfId="2" applyNumberFormat="1" applyFont="1" applyFill="1" applyBorder="1" applyAlignment="1">
      <alignment horizontal="right" vertical="center" wrapText="1"/>
    </xf>
    <xf numFmtId="3" fontId="2" fillId="6" borderId="3" xfId="0" applyNumberFormat="1" applyFont="1" applyFill="1" applyBorder="1" applyAlignment="1">
      <alignment horizontal="right" vertical="center"/>
    </xf>
    <xf numFmtId="4" fontId="2" fillId="6" borderId="65" xfId="0" applyNumberFormat="1" applyFont="1" applyFill="1" applyBorder="1" applyAlignment="1">
      <alignment horizontal="right" vertical="center"/>
    </xf>
    <xf numFmtId="3" fontId="7" fillId="6" borderId="5" xfId="5" applyNumberFormat="1" applyFont="1" applyFill="1" applyBorder="1" applyAlignment="1">
      <alignment horizontal="right" vertical="center" wrapText="1"/>
    </xf>
    <xf numFmtId="4" fontId="2" fillId="6" borderId="13" xfId="0" applyNumberFormat="1" applyFont="1" applyFill="1" applyBorder="1" applyAlignment="1">
      <alignment horizontal="right" vertical="center"/>
    </xf>
    <xf numFmtId="3" fontId="7" fillId="6" borderId="5" xfId="2" applyNumberFormat="1" applyFont="1" applyFill="1" applyBorder="1" applyAlignment="1">
      <alignment horizontal="right" vertical="center" wrapText="1"/>
    </xf>
    <xf numFmtId="3" fontId="10" fillId="6" borderId="8" xfId="0" applyNumberFormat="1" applyFont="1" applyFill="1" applyBorder="1" applyAlignment="1">
      <alignment horizontal="right" vertical="center"/>
    </xf>
    <xf numFmtId="2" fontId="10" fillId="6" borderId="4" xfId="0" applyNumberFormat="1" applyFont="1" applyFill="1" applyBorder="1" applyAlignment="1">
      <alignment horizontal="right" vertical="center"/>
    </xf>
    <xf numFmtId="3" fontId="10" fillId="6" borderId="9" xfId="0" applyNumberFormat="1" applyFont="1" applyFill="1" applyBorder="1" applyAlignment="1">
      <alignment horizontal="right" vertical="center"/>
    </xf>
    <xf numFmtId="3" fontId="2" fillId="5" borderId="34" xfId="0" applyNumberFormat="1" applyFont="1" applyFill="1" applyBorder="1" applyAlignment="1">
      <alignment horizontal="right" vertical="center"/>
    </xf>
    <xf numFmtId="2" fontId="10" fillId="5" borderId="13" xfId="0" applyNumberFormat="1" applyFont="1" applyFill="1" applyBorder="1" applyAlignment="1">
      <alignment horizontal="right" vertical="center"/>
    </xf>
    <xf numFmtId="3" fontId="7" fillId="5" borderId="5" xfId="3" applyNumberFormat="1" applyFont="1" applyFill="1" applyBorder="1" applyAlignment="1">
      <alignment horizontal="right" vertical="center" wrapText="1"/>
    </xf>
    <xf numFmtId="3" fontId="7" fillId="5" borderId="5" xfId="6" applyNumberFormat="1" applyFont="1" applyFill="1" applyBorder="1" applyAlignment="1">
      <alignment horizontal="right" vertical="center" wrapText="1"/>
    </xf>
    <xf numFmtId="3" fontId="2" fillId="5" borderId="51" xfId="0" applyNumberFormat="1" applyFont="1" applyFill="1" applyBorder="1" applyAlignment="1">
      <alignment horizontal="right" vertical="center"/>
    </xf>
    <xf numFmtId="3" fontId="10" fillId="5" borderId="5" xfId="0" applyNumberFormat="1" applyFont="1" applyFill="1" applyBorder="1" applyAlignment="1">
      <alignment horizontal="right" vertical="center"/>
    </xf>
    <xf numFmtId="3" fontId="7" fillId="5" borderId="5" xfId="6" applyNumberFormat="1" applyFont="1" applyFill="1" applyBorder="1" applyAlignment="1">
      <alignment horizontal="right" vertical="center"/>
    </xf>
    <xf numFmtId="0" fontId="10" fillId="5" borderId="3" xfId="0" applyFont="1" applyFill="1" applyBorder="1" applyAlignment="1">
      <alignment horizontal="center"/>
    </xf>
    <xf numFmtId="3" fontId="10" fillId="5" borderId="8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2" fillId="6" borderId="3" xfId="0" applyNumberFormat="1" applyFont="1" applyFill="1" applyBorder="1" applyAlignment="1">
      <alignment horizontal="center" vertical="center"/>
    </xf>
    <xf numFmtId="4" fontId="2" fillId="6" borderId="13" xfId="0" applyNumberFormat="1" applyFont="1" applyFill="1" applyBorder="1" applyAlignment="1">
      <alignment horizontal="center" vertical="center"/>
    </xf>
    <xf numFmtId="3" fontId="7" fillId="6" borderId="5" xfId="2" applyNumberFormat="1" applyFont="1" applyFill="1" applyBorder="1" applyAlignment="1">
      <alignment horizontal="right" vertical="top" wrapText="1"/>
    </xf>
    <xf numFmtId="3" fontId="7" fillId="6" borderId="5" xfId="5" applyNumberFormat="1" applyFont="1" applyFill="1" applyBorder="1" applyAlignment="1">
      <alignment horizontal="center" vertical="top" wrapText="1"/>
    </xf>
    <xf numFmtId="3" fontId="7" fillId="6" borderId="5" xfId="5" applyNumberFormat="1" applyFont="1" applyFill="1" applyBorder="1" applyAlignment="1">
      <alignment horizontal="right" vertical="top" wrapText="1"/>
    </xf>
    <xf numFmtId="3" fontId="10" fillId="6" borderId="8" xfId="0" applyNumberFormat="1" applyFont="1" applyFill="1" applyBorder="1"/>
    <xf numFmtId="0" fontId="2" fillId="5" borderId="39" xfId="0" applyFont="1" applyFill="1" applyBorder="1"/>
    <xf numFmtId="3" fontId="2" fillId="5" borderId="3" xfId="0" applyNumberFormat="1" applyFont="1" applyFill="1" applyBorder="1" applyAlignment="1">
      <alignment horizontal="center" vertical="center"/>
    </xf>
    <xf numFmtId="3" fontId="7" fillId="5" borderId="5" xfId="2" applyNumberFormat="1" applyFont="1" applyFill="1" applyBorder="1" applyAlignment="1">
      <alignment horizontal="right" vertical="top" wrapText="1"/>
    </xf>
    <xf numFmtId="3" fontId="7" fillId="5" borderId="5" xfId="5" applyNumberFormat="1" applyFont="1" applyFill="1" applyBorder="1" applyAlignment="1">
      <alignment horizontal="right" vertical="top" wrapText="1"/>
    </xf>
    <xf numFmtId="3" fontId="10" fillId="5" borderId="69" xfId="0" applyNumberFormat="1" applyFont="1" applyFill="1" applyBorder="1"/>
    <xf numFmtId="3" fontId="7" fillId="4" borderId="27" xfId="4" applyNumberFormat="1" applyFont="1" applyFill="1" applyBorder="1" applyAlignment="1">
      <alignment horizontal="right" vertical="center" wrapText="1"/>
    </xf>
    <xf numFmtId="3" fontId="7" fillId="6" borderId="9" xfId="5" applyNumberFormat="1" applyFont="1" applyFill="1" applyBorder="1" applyAlignment="1">
      <alignment horizontal="right" vertical="center" wrapText="1"/>
    </xf>
    <xf numFmtId="3" fontId="5" fillId="0" borderId="25" xfId="6" applyNumberFormat="1" applyFont="1" applyBorder="1" applyAlignment="1">
      <alignment horizontal="right" vertical="center" wrapText="1"/>
    </xf>
    <xf numFmtId="2" fontId="10" fillId="4" borderId="13" xfId="0" applyNumberFormat="1" applyFont="1" applyFill="1" applyBorder="1" applyAlignment="1">
      <alignment horizontal="right" vertical="center"/>
    </xf>
    <xf numFmtId="2" fontId="10" fillId="6" borderId="46" xfId="0" applyNumberFormat="1" applyFont="1" applyFill="1" applyBorder="1" applyAlignment="1">
      <alignment horizontal="right" vertical="center"/>
    </xf>
    <xf numFmtId="2" fontId="11" fillId="0" borderId="58" xfId="0" applyNumberFormat="1" applyFont="1" applyBorder="1" applyAlignment="1">
      <alignment horizontal="right" vertical="center"/>
    </xf>
    <xf numFmtId="4" fontId="2" fillId="5" borderId="13" xfId="0" applyNumberFormat="1" applyFont="1" applyFill="1" applyBorder="1" applyAlignment="1">
      <alignment horizontal="right" vertical="center"/>
    </xf>
    <xf numFmtId="2" fontId="11" fillId="0" borderId="56" xfId="0" applyNumberFormat="1" applyFont="1" applyBorder="1" applyAlignment="1">
      <alignment horizontal="right" vertical="center"/>
    </xf>
    <xf numFmtId="4" fontId="4" fillId="0" borderId="52" xfId="0" applyNumberFormat="1" applyFont="1" applyBorder="1" applyAlignment="1">
      <alignment horizontal="right" vertical="center"/>
    </xf>
    <xf numFmtId="3" fontId="11" fillId="0" borderId="62" xfId="0" applyNumberFormat="1" applyFont="1" applyBorder="1" applyAlignment="1">
      <alignment horizontal="right" vertical="center"/>
    </xf>
    <xf numFmtId="3" fontId="5" fillId="0" borderId="31" xfId="6" applyNumberFormat="1" applyFont="1" applyBorder="1" applyAlignment="1">
      <alignment horizontal="right" vertical="center"/>
    </xf>
    <xf numFmtId="0" fontId="0" fillId="4" borderId="19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4" fontId="2" fillId="5" borderId="9" xfId="0" applyNumberFormat="1" applyFont="1" applyFill="1" applyBorder="1" applyAlignment="1">
      <alignment horizontal="right" vertical="center"/>
    </xf>
    <xf numFmtId="0" fontId="10" fillId="5" borderId="39" xfId="0" applyFont="1" applyFill="1" applyBorder="1" applyAlignment="1">
      <alignment horizontal="center" vertical="center"/>
    </xf>
    <xf numFmtId="4" fontId="2" fillId="5" borderId="11" xfId="0" applyNumberFormat="1" applyFont="1" applyFill="1" applyBorder="1" applyAlignment="1">
      <alignment horizontal="right" vertical="center"/>
    </xf>
    <xf numFmtId="3" fontId="2" fillId="4" borderId="3" xfId="0" applyNumberFormat="1" applyFont="1" applyFill="1" applyBorder="1" applyAlignment="1">
      <alignment horizontal="right" vertical="center"/>
    </xf>
    <xf numFmtId="4" fontId="2" fillId="4" borderId="65" xfId="0" applyNumberFormat="1" applyFont="1" applyFill="1" applyBorder="1" applyAlignment="1">
      <alignment horizontal="right" vertical="center"/>
    </xf>
    <xf numFmtId="3" fontId="7" fillId="4" borderId="5" xfId="1" applyNumberFormat="1" applyFont="1" applyFill="1" applyBorder="1" applyAlignment="1">
      <alignment horizontal="right" vertical="center" wrapText="1"/>
    </xf>
    <xf numFmtId="3" fontId="7" fillId="4" borderId="5" xfId="4" applyNumberFormat="1" applyFont="1" applyFill="1" applyBorder="1" applyAlignment="1">
      <alignment horizontal="right" vertical="center" wrapText="1"/>
    </xf>
    <xf numFmtId="187" fontId="7" fillId="4" borderId="5" xfId="4" applyNumberFormat="1" applyFont="1" applyFill="1" applyBorder="1" applyAlignment="1">
      <alignment horizontal="right" vertical="center" wrapText="1"/>
    </xf>
    <xf numFmtId="0" fontId="10" fillId="4" borderId="8" xfId="0" applyFont="1" applyFill="1" applyBorder="1" applyAlignment="1">
      <alignment horizontal="right" vertical="center"/>
    </xf>
    <xf numFmtId="3" fontId="7" fillId="6" borderId="6" xfId="2" applyNumberFormat="1" applyFont="1" applyFill="1" applyBorder="1" applyAlignment="1">
      <alignment horizontal="right" vertical="center" wrapText="1"/>
    </xf>
    <xf numFmtId="3" fontId="7" fillId="6" borderId="6" xfId="5" applyNumberFormat="1" applyFont="1" applyFill="1" applyBorder="1" applyAlignment="1">
      <alignment horizontal="right" vertical="center" wrapText="1"/>
    </xf>
    <xf numFmtId="3" fontId="5" fillId="0" borderId="37" xfId="6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3" fontId="10" fillId="5" borderId="56" xfId="0" applyNumberFormat="1" applyFont="1" applyFill="1" applyBorder="1" applyAlignment="1">
      <alignment horizontal="right" vertical="center"/>
    </xf>
    <xf numFmtId="0" fontId="10" fillId="5" borderId="4" xfId="0" applyFont="1" applyFill="1" applyBorder="1" applyAlignment="1">
      <alignment horizontal="center"/>
    </xf>
    <xf numFmtId="0" fontId="10" fillId="5" borderId="3" xfId="0" applyFont="1" applyFill="1" applyBorder="1"/>
    <xf numFmtId="3" fontId="10" fillId="5" borderId="3" xfId="0" applyNumberFormat="1" applyFont="1" applyFill="1" applyBorder="1" applyAlignment="1">
      <alignment horizontal="right" vertical="center"/>
    </xf>
    <xf numFmtId="4" fontId="2" fillId="5" borderId="38" xfId="0" applyNumberFormat="1" applyFont="1" applyFill="1" applyBorder="1" applyAlignment="1">
      <alignment horizontal="right" vertical="center"/>
    </xf>
    <xf numFmtId="4" fontId="2" fillId="5" borderId="59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2" fillId="6" borderId="39" xfId="0" applyFont="1" applyFill="1" applyBorder="1" applyAlignment="1">
      <alignment horizontal="center"/>
    </xf>
    <xf numFmtId="0" fontId="1" fillId="6" borderId="39" xfId="0" applyFont="1" applyFill="1" applyBorder="1" applyAlignment="1">
      <alignment horizontal="center"/>
    </xf>
    <xf numFmtId="3" fontId="7" fillId="5" borderId="9" xfId="5" applyNumberFormat="1" applyFont="1" applyFill="1" applyBorder="1" applyAlignment="1">
      <alignment horizontal="right" vertical="top" wrapText="1"/>
    </xf>
    <xf numFmtId="3" fontId="10" fillId="5" borderId="5" xfId="0" applyNumberFormat="1" applyFont="1" applyFill="1" applyBorder="1"/>
    <xf numFmtId="3" fontId="10" fillId="5" borderId="5" xfId="0" applyNumberFormat="1" applyFont="1" applyFill="1" applyBorder="1" applyAlignment="1">
      <alignment horizontal="right"/>
    </xf>
    <xf numFmtId="4" fontId="4" fillId="0" borderId="54" xfId="0" applyNumberFormat="1" applyFont="1" applyBorder="1" applyAlignment="1">
      <alignment horizontal="right" vertical="center"/>
    </xf>
    <xf numFmtId="3" fontId="7" fillId="4" borderId="8" xfId="0" applyNumberFormat="1" applyFont="1" applyFill="1" applyBorder="1" applyAlignment="1">
      <alignment horizontal="right" vertical="center"/>
    </xf>
    <xf numFmtId="2" fontId="10" fillId="4" borderId="4" xfId="0" applyNumberFormat="1" applyFont="1" applyFill="1" applyBorder="1" applyAlignment="1">
      <alignment horizontal="right" vertical="center"/>
    </xf>
    <xf numFmtId="3" fontId="5" fillId="0" borderId="31" xfId="5" applyNumberFormat="1" applyFont="1" applyBorder="1" applyAlignment="1">
      <alignment horizontal="right" vertical="center" wrapText="1"/>
    </xf>
    <xf numFmtId="2" fontId="10" fillId="5" borderId="46" xfId="0" applyNumberFormat="1" applyFont="1" applyFill="1" applyBorder="1" applyAlignment="1">
      <alignment horizontal="right" vertical="center"/>
    </xf>
    <xf numFmtId="3" fontId="4" fillId="0" borderId="28" xfId="6" applyNumberFormat="1" applyFont="1" applyBorder="1" applyAlignment="1">
      <alignment horizontal="right" vertical="center"/>
    </xf>
    <xf numFmtId="3" fontId="5" fillId="0" borderId="30" xfId="3" applyNumberFormat="1" applyFont="1" applyBorder="1" applyAlignment="1">
      <alignment horizontal="right" vertical="center" wrapText="1"/>
    </xf>
    <xf numFmtId="3" fontId="7" fillId="5" borderId="9" xfId="6" applyNumberFormat="1" applyFont="1" applyFill="1" applyBorder="1" applyAlignment="1">
      <alignment horizontal="right" vertical="center" wrapText="1"/>
    </xf>
    <xf numFmtId="3" fontId="10" fillId="5" borderId="2" xfId="0" applyNumberFormat="1" applyFont="1" applyFill="1" applyBorder="1" applyAlignment="1">
      <alignment horizontal="right" vertical="center"/>
    </xf>
    <xf numFmtId="3" fontId="7" fillId="5" borderId="4" xfId="6" applyNumberFormat="1" applyFont="1" applyFill="1" applyBorder="1" applyAlignment="1">
      <alignment horizontal="right" vertical="center" wrapText="1"/>
    </xf>
    <xf numFmtId="0" fontId="10" fillId="5" borderId="39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0" fillId="6" borderId="7" xfId="0" applyFill="1" applyBorder="1" applyAlignment="1">
      <alignment horizontal="center"/>
    </xf>
    <xf numFmtId="4" fontId="2" fillId="4" borderId="14" xfId="0" applyNumberFormat="1" applyFont="1" applyFill="1" applyBorder="1" applyAlignment="1">
      <alignment horizontal="right" vertical="center"/>
    </xf>
    <xf numFmtId="4" fontId="2" fillId="4" borderId="38" xfId="0" applyNumberFormat="1" applyFont="1" applyFill="1" applyBorder="1" applyAlignment="1">
      <alignment horizontal="right" vertical="center"/>
    </xf>
    <xf numFmtId="188" fontId="4" fillId="0" borderId="36" xfId="0" applyNumberFormat="1" applyFont="1" applyBorder="1" applyAlignment="1">
      <alignment horizontal="right" vertical="center"/>
    </xf>
    <xf numFmtId="0" fontId="10" fillId="4" borderId="56" xfId="0" applyFont="1" applyFill="1" applyBorder="1" applyAlignment="1">
      <alignment horizontal="right" vertical="center"/>
    </xf>
    <xf numFmtId="3" fontId="5" fillId="0" borderId="37" xfId="5" applyNumberFormat="1" applyFont="1" applyBorder="1" applyAlignment="1">
      <alignment horizontal="right" vertical="center" wrapText="1"/>
    </xf>
    <xf numFmtId="3" fontId="5" fillId="0" borderId="54" xfId="6" applyNumberFormat="1" applyFont="1" applyBorder="1" applyAlignment="1">
      <alignment horizontal="right" vertical="center" wrapText="1"/>
    </xf>
    <xf numFmtId="3" fontId="11" fillId="0" borderId="17" xfId="0" applyNumberFormat="1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2" fillId="5" borderId="39" xfId="0" applyFont="1" applyFill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4" fillId="6" borderId="39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2" fillId="5" borderId="39" xfId="0" applyFont="1" applyFill="1" applyBorder="1" applyAlignment="1">
      <alignment horizontal="left" vertical="center"/>
    </xf>
    <xf numFmtId="0" fontId="4" fillId="5" borderId="39" xfId="0" applyFont="1" applyFill="1" applyBorder="1" applyAlignment="1">
      <alignment horizontal="center"/>
    </xf>
    <xf numFmtId="3" fontId="7" fillId="5" borderId="39" xfId="2" applyNumberFormat="1" applyFont="1" applyFill="1" applyBorder="1" applyAlignment="1">
      <alignment horizontal="right" vertical="center" wrapText="1"/>
    </xf>
    <xf numFmtId="0" fontId="11" fillId="5" borderId="3" xfId="0" applyFont="1" applyFill="1" applyBorder="1" applyAlignment="1">
      <alignment horizontal="center"/>
    </xf>
    <xf numFmtId="0" fontId="0" fillId="0" borderId="0" xfId="0" applyFill="1" applyAlignment="1">
      <alignment horizontal="right" vertical="center"/>
    </xf>
    <xf numFmtId="3" fontId="10" fillId="5" borderId="8" xfId="0" applyNumberFormat="1" applyFont="1" applyFill="1" applyBorder="1"/>
    <xf numFmtId="2" fontId="10" fillId="6" borderId="55" xfId="0" applyNumberFormat="1" applyFont="1" applyFill="1" applyBorder="1"/>
    <xf numFmtId="3" fontId="7" fillId="5" borderId="5" xfId="3" applyNumberFormat="1" applyFont="1" applyFill="1" applyBorder="1" applyAlignment="1">
      <alignment horizontal="right" vertical="top" wrapText="1"/>
    </xf>
    <xf numFmtId="3" fontId="7" fillId="5" borderId="5" xfId="6" applyNumberFormat="1" applyFont="1" applyFill="1" applyBorder="1" applyAlignment="1">
      <alignment horizontal="right" vertical="top" wrapText="1"/>
    </xf>
    <xf numFmtId="3" fontId="7" fillId="5" borderId="9" xfId="6" applyNumberFormat="1" applyFont="1" applyFill="1" applyBorder="1" applyAlignment="1">
      <alignment horizontal="right" vertical="top" wrapText="1"/>
    </xf>
    <xf numFmtId="3" fontId="7" fillId="5" borderId="5" xfId="6" applyNumberFormat="1" applyFont="1" applyFill="1" applyBorder="1" applyAlignment="1">
      <alignment vertical="top"/>
    </xf>
    <xf numFmtId="0" fontId="2" fillId="5" borderId="7" xfId="0" applyFont="1" applyFill="1" applyBorder="1" applyAlignment="1">
      <alignment horizontal="center"/>
    </xf>
    <xf numFmtId="3" fontId="2" fillId="5" borderId="10" xfId="0" applyNumberFormat="1" applyFont="1" applyFill="1" applyBorder="1" applyAlignment="1">
      <alignment horizontal="center" vertical="center"/>
    </xf>
    <xf numFmtId="4" fontId="2" fillId="5" borderId="65" xfId="0" applyNumberFormat="1" applyFont="1" applyFill="1" applyBorder="1" applyAlignment="1">
      <alignment horizontal="center" vertical="center"/>
    </xf>
    <xf numFmtId="3" fontId="7" fillId="5" borderId="6" xfId="3" applyNumberFormat="1" applyFont="1" applyFill="1" applyBorder="1" applyAlignment="1">
      <alignment horizontal="right" vertical="top" wrapText="1"/>
    </xf>
    <xf numFmtId="3" fontId="2" fillId="5" borderId="8" xfId="0" applyNumberFormat="1" applyFont="1" applyFill="1" applyBorder="1" applyAlignment="1">
      <alignment horizontal="center" vertical="center"/>
    </xf>
    <xf numFmtId="3" fontId="10" fillId="5" borderId="4" xfId="0" applyNumberFormat="1" applyFont="1" applyFill="1" applyBorder="1"/>
    <xf numFmtId="4" fontId="10" fillId="4" borderId="27" xfId="0" applyNumberFormat="1" applyFont="1" applyFill="1" applyBorder="1" applyAlignment="1">
      <alignment vertical="center"/>
    </xf>
    <xf numFmtId="3" fontId="10" fillId="6" borderId="8" xfId="0" applyNumberFormat="1" applyFont="1" applyFill="1" applyBorder="1" applyAlignment="1">
      <alignment vertical="center"/>
    </xf>
    <xf numFmtId="3" fontId="10" fillId="5" borderId="69" xfId="0" applyNumberFormat="1" applyFont="1" applyFill="1" applyBorder="1" applyAlignment="1">
      <alignment vertical="center"/>
    </xf>
    <xf numFmtId="3" fontId="10" fillId="5" borderId="8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3" fontId="11" fillId="0" borderId="47" xfId="0" applyNumberFormat="1" applyFont="1" applyFill="1" applyBorder="1" applyAlignment="1">
      <alignment vertical="center"/>
    </xf>
    <xf numFmtId="3" fontId="11" fillId="0" borderId="51" xfId="0" applyNumberFormat="1" applyFont="1" applyFill="1" applyBorder="1" applyAlignment="1">
      <alignment vertical="center"/>
    </xf>
    <xf numFmtId="3" fontId="11" fillId="0" borderId="70" xfId="0" applyNumberFormat="1" applyFont="1" applyBorder="1" applyAlignment="1">
      <alignment horizontal="right" vertical="center"/>
    </xf>
    <xf numFmtId="3" fontId="10" fillId="5" borderId="11" xfId="0" applyNumberFormat="1" applyFont="1" applyFill="1" applyBorder="1" applyAlignment="1">
      <alignment horizontal="right" vertical="center"/>
    </xf>
    <xf numFmtId="3" fontId="11" fillId="0" borderId="71" xfId="0" applyNumberFormat="1" applyFont="1" applyBorder="1" applyAlignment="1">
      <alignment horizontal="right" vertical="center"/>
    </xf>
    <xf numFmtId="3" fontId="11" fillId="0" borderId="50" xfId="0" applyNumberFormat="1" applyFont="1" applyBorder="1" applyAlignment="1">
      <alignment horizontal="right" vertical="center"/>
    </xf>
    <xf numFmtId="3" fontId="11" fillId="0" borderId="72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0" fillId="6" borderId="11" xfId="0" applyNumberFormat="1" applyFont="1" applyFill="1" applyBorder="1" applyAlignment="1">
      <alignment horizontal="right" vertical="center"/>
    </xf>
    <xf numFmtId="3" fontId="10" fillId="4" borderId="8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3" fontId="10" fillId="4" borderId="14" xfId="0" applyNumberFormat="1" applyFont="1" applyFill="1" applyBorder="1" applyAlignment="1">
      <alignment horizontal="right" vertical="center"/>
    </xf>
    <xf numFmtId="3" fontId="11" fillId="0" borderId="59" xfId="0" applyNumberFormat="1" applyFont="1" applyBorder="1" applyAlignment="1">
      <alignment horizontal="right" vertical="center"/>
    </xf>
    <xf numFmtId="3" fontId="11" fillId="0" borderId="73" xfId="0" applyNumberFormat="1" applyFont="1" applyFill="1" applyBorder="1" applyAlignment="1">
      <alignment vertical="center"/>
    </xf>
    <xf numFmtId="3" fontId="5" fillId="0" borderId="47" xfId="0" applyNumberFormat="1" applyFont="1" applyFill="1" applyBorder="1" applyAlignment="1">
      <alignment vertical="center"/>
    </xf>
    <xf numFmtId="3" fontId="5" fillId="0" borderId="66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/>
    </xf>
    <xf numFmtId="3" fontId="5" fillId="0" borderId="73" xfId="0" applyNumberFormat="1" applyFont="1" applyFill="1" applyBorder="1" applyAlignment="1">
      <alignment vertical="center"/>
    </xf>
    <xf numFmtId="3" fontId="5" fillId="0" borderId="61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3" fontId="15" fillId="0" borderId="0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3" fontId="10" fillId="4" borderId="11" xfId="0" applyNumberFormat="1" applyFont="1" applyFill="1" applyBorder="1" applyAlignment="1">
      <alignment horizontal="right" vertical="center"/>
    </xf>
    <xf numFmtId="3" fontId="10" fillId="6" borderId="59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3" fontId="10" fillId="4" borderId="14" xfId="0" applyNumberFormat="1" applyFont="1" applyFill="1" applyBorder="1"/>
    <xf numFmtId="3" fontId="10" fillId="6" borderId="11" xfId="0" applyNumberFormat="1" applyFont="1" applyFill="1" applyBorder="1"/>
    <xf numFmtId="3" fontId="11" fillId="0" borderId="68" xfId="0" applyNumberFormat="1" applyFont="1" applyBorder="1"/>
    <xf numFmtId="3" fontId="11" fillId="0" borderId="70" xfId="0" applyNumberFormat="1" applyFont="1" applyBorder="1"/>
    <xf numFmtId="3" fontId="11" fillId="0" borderId="54" xfId="0" applyNumberFormat="1" applyFont="1" applyBorder="1"/>
    <xf numFmtId="3" fontId="11" fillId="0" borderId="71" xfId="0" applyNumberFormat="1" applyFont="1" applyBorder="1"/>
    <xf numFmtId="3" fontId="10" fillId="5" borderId="11" xfId="0" applyNumberFormat="1" applyFont="1" applyFill="1" applyBorder="1"/>
    <xf numFmtId="3" fontId="11" fillId="0" borderId="72" xfId="0" applyNumberFormat="1" applyFont="1" applyBorder="1"/>
    <xf numFmtId="3" fontId="11" fillId="0" borderId="50" xfId="0" applyNumberFormat="1" applyFont="1" applyBorder="1"/>
    <xf numFmtId="3" fontId="11" fillId="0" borderId="22" xfId="0" applyNumberFormat="1" applyFont="1" applyBorder="1" applyAlignment="1">
      <alignment horizontal="right" vertical="center"/>
    </xf>
    <xf numFmtId="3" fontId="11" fillId="0" borderId="24" xfId="0" applyNumberFormat="1" applyFont="1" applyBorder="1" applyAlignment="1">
      <alignment horizontal="right" vertical="center"/>
    </xf>
    <xf numFmtId="3" fontId="11" fillId="0" borderId="18" xfId="0" applyNumberFormat="1" applyFont="1" applyBorder="1" applyAlignment="1">
      <alignment horizontal="right" vertical="center"/>
    </xf>
    <xf numFmtId="3" fontId="11" fillId="0" borderId="6" xfId="0" applyNumberFormat="1" applyFont="1" applyBorder="1" applyAlignment="1">
      <alignment horizontal="right" vertical="center"/>
    </xf>
    <xf numFmtId="3" fontId="11" fillId="0" borderId="23" xfId="0" applyNumberFormat="1" applyFont="1" applyBorder="1" applyAlignment="1">
      <alignment horizontal="right" vertical="center"/>
    </xf>
    <xf numFmtId="3" fontId="11" fillId="0" borderId="25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horizontal="right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vertical="center"/>
    </xf>
    <xf numFmtId="4" fontId="11" fillId="0" borderId="36" xfId="0" applyNumberFormat="1" applyFont="1" applyFill="1" applyBorder="1" applyAlignment="1">
      <alignment vertical="center"/>
    </xf>
    <xf numFmtId="4" fontId="10" fillId="6" borderId="9" xfId="0" applyNumberFormat="1" applyFont="1" applyFill="1" applyBorder="1" applyAlignment="1">
      <alignment vertical="center"/>
    </xf>
    <xf numFmtId="4" fontId="11" fillId="0" borderId="41" xfId="0" applyNumberFormat="1" applyFont="1" applyFill="1" applyBorder="1" applyAlignment="1">
      <alignment vertical="center"/>
    </xf>
    <xf numFmtId="4" fontId="11" fillId="0" borderId="49" xfId="0" applyNumberFormat="1" applyFont="1" applyFill="1" applyBorder="1" applyAlignment="1">
      <alignment vertical="center"/>
    </xf>
    <xf numFmtId="4" fontId="11" fillId="0" borderId="52" xfId="0" applyNumberFormat="1" applyFont="1" applyFill="1" applyBorder="1" applyAlignment="1">
      <alignment vertical="center"/>
    </xf>
    <xf numFmtId="4" fontId="10" fillId="5" borderId="13" xfId="0" applyNumberFormat="1" applyFont="1" applyFill="1" applyBorder="1" applyAlignment="1">
      <alignment vertical="center"/>
    </xf>
    <xf numFmtId="4" fontId="10" fillId="5" borderId="38" xfId="0" applyNumberFormat="1" applyFont="1" applyFill="1" applyBorder="1" applyAlignment="1">
      <alignment vertical="center"/>
    </xf>
    <xf numFmtId="3" fontId="10" fillId="6" borderId="5" xfId="0" applyNumberFormat="1" applyFont="1" applyFill="1" applyBorder="1" applyAlignment="1">
      <alignment horizontal="right" vertical="center"/>
    </xf>
    <xf numFmtId="3" fontId="10" fillId="4" borderId="29" xfId="0" applyNumberFormat="1" applyFont="1" applyFill="1" applyBorder="1" applyAlignment="1">
      <alignment horizontal="right" vertical="center"/>
    </xf>
    <xf numFmtId="4" fontId="2" fillId="0" borderId="4" xfId="0" applyNumberFormat="1" applyFont="1" applyFill="1" applyBorder="1" applyAlignment="1">
      <alignment horizontal="center" vertical="center"/>
    </xf>
    <xf numFmtId="3" fontId="11" fillId="0" borderId="17" xfId="0" applyNumberFormat="1" applyFont="1" applyFill="1" applyBorder="1" applyAlignment="1">
      <alignment horizontal="right" vertical="center"/>
    </xf>
    <xf numFmtId="4" fontId="11" fillId="0" borderId="17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4" fontId="10" fillId="4" borderId="46" xfId="0" applyNumberFormat="1" applyFont="1" applyFill="1" applyBorder="1" applyAlignment="1">
      <alignment horizontal="right" vertical="center"/>
    </xf>
    <xf numFmtId="3" fontId="11" fillId="0" borderId="36" xfId="0" applyNumberFormat="1" applyFont="1" applyFill="1" applyBorder="1" applyAlignment="1">
      <alignment horizontal="right" vertical="center"/>
    </xf>
    <xf numFmtId="4" fontId="11" fillId="0" borderId="36" xfId="0" applyNumberFormat="1" applyFont="1" applyFill="1" applyBorder="1" applyAlignment="1">
      <alignment horizontal="right" vertical="center"/>
    </xf>
    <xf numFmtId="3" fontId="10" fillId="4" borderId="55" xfId="0" applyNumberFormat="1" applyFont="1" applyFill="1" applyBorder="1" applyAlignment="1">
      <alignment horizontal="right" vertical="center"/>
    </xf>
    <xf numFmtId="3" fontId="11" fillId="0" borderId="58" xfId="0" applyNumberFormat="1" applyFont="1" applyFill="1" applyBorder="1" applyAlignment="1">
      <alignment horizontal="right" vertical="center"/>
    </xf>
    <xf numFmtId="3" fontId="5" fillId="0" borderId="57" xfId="0" applyNumberFormat="1" applyFont="1" applyFill="1" applyBorder="1" applyAlignment="1">
      <alignment horizontal="right" vertical="center"/>
    </xf>
    <xf numFmtId="3" fontId="11" fillId="0" borderId="57" xfId="0" applyNumberFormat="1" applyFont="1" applyFill="1" applyBorder="1" applyAlignment="1">
      <alignment horizontal="right" vertical="center"/>
    </xf>
    <xf numFmtId="0" fontId="10" fillId="4" borderId="42" xfId="0" applyFont="1" applyFill="1" applyBorder="1" applyAlignment="1">
      <alignment horizontal="right" vertical="center"/>
    </xf>
    <xf numFmtId="3" fontId="10" fillId="6" borderId="46" xfId="0" applyNumberFormat="1" applyFont="1" applyFill="1" applyBorder="1" applyAlignment="1">
      <alignment horizontal="right" vertical="center"/>
    </xf>
    <xf numFmtId="4" fontId="10" fillId="6" borderId="4" xfId="0" applyNumberFormat="1" applyFont="1" applyFill="1" applyBorder="1" applyAlignment="1">
      <alignment horizontal="right" vertical="center"/>
    </xf>
    <xf numFmtId="3" fontId="11" fillId="0" borderId="60" xfId="0" applyNumberFormat="1" applyFont="1" applyFill="1" applyBorder="1" applyAlignment="1">
      <alignment horizontal="right" vertical="center"/>
    </xf>
    <xf numFmtId="4" fontId="11" fillId="0" borderId="41" xfId="0" applyNumberFormat="1" applyFont="1" applyFill="1" applyBorder="1" applyAlignment="1">
      <alignment horizontal="right" vertical="center"/>
    </xf>
    <xf numFmtId="3" fontId="5" fillId="0" borderId="58" xfId="0" applyNumberFormat="1" applyFont="1" applyFill="1" applyBorder="1" applyAlignment="1">
      <alignment horizontal="right" vertical="center"/>
    </xf>
    <xf numFmtId="4" fontId="10" fillId="5" borderId="9" xfId="0" applyNumberFormat="1" applyFont="1" applyFill="1" applyBorder="1" applyAlignment="1">
      <alignment horizontal="right" vertical="center"/>
    </xf>
    <xf numFmtId="3" fontId="5" fillId="0" borderId="60" xfId="0" applyNumberFormat="1" applyFont="1" applyFill="1" applyBorder="1" applyAlignment="1">
      <alignment horizontal="right" vertical="center"/>
    </xf>
    <xf numFmtId="0" fontId="0" fillId="0" borderId="5" xfId="0" applyBorder="1"/>
    <xf numFmtId="3" fontId="10" fillId="4" borderId="9" xfId="0" applyNumberFormat="1" applyFont="1" applyFill="1" applyBorder="1" applyAlignment="1">
      <alignment horizontal="right" vertical="center"/>
    </xf>
    <xf numFmtId="3" fontId="10" fillId="4" borderId="5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3" fontId="11" fillId="0" borderId="52" xfId="0" applyNumberFormat="1" applyFont="1" applyFill="1" applyBorder="1" applyAlignment="1">
      <alignment horizontal="right" vertical="center"/>
    </xf>
    <xf numFmtId="4" fontId="11" fillId="0" borderId="52" xfId="0" applyNumberFormat="1" applyFont="1" applyFill="1" applyBorder="1" applyAlignment="1">
      <alignment horizontal="right" vertical="center"/>
    </xf>
    <xf numFmtId="3" fontId="5" fillId="0" borderId="36" xfId="0" applyNumberFormat="1" applyFont="1" applyFill="1" applyBorder="1" applyAlignment="1">
      <alignment horizontal="right" vertical="center"/>
    </xf>
    <xf numFmtId="3" fontId="5" fillId="0" borderId="52" xfId="0" applyNumberFormat="1" applyFont="1" applyFill="1" applyBorder="1" applyAlignment="1">
      <alignment horizontal="right" vertical="center"/>
    </xf>
    <xf numFmtId="3" fontId="11" fillId="0" borderId="41" xfId="0" applyNumberFormat="1" applyFont="1" applyFill="1" applyBorder="1" applyAlignment="1">
      <alignment horizontal="right" vertical="center"/>
    </xf>
    <xf numFmtId="3" fontId="10" fillId="4" borderId="13" xfId="0" applyNumberFormat="1" applyFont="1" applyFill="1" applyBorder="1" applyAlignment="1">
      <alignment horizontal="right" vertical="center"/>
    </xf>
    <xf numFmtId="4" fontId="10" fillId="4" borderId="13" xfId="0" applyNumberFormat="1" applyFont="1" applyFill="1" applyBorder="1" applyAlignment="1">
      <alignment horizontal="right" vertical="center"/>
    </xf>
    <xf numFmtId="3" fontId="10" fillId="6" borderId="13" xfId="0" applyNumberFormat="1" applyFont="1" applyFill="1" applyBorder="1" applyAlignment="1">
      <alignment horizontal="right" vertical="center"/>
    </xf>
    <xf numFmtId="4" fontId="10" fillId="6" borderId="13" xfId="0" applyNumberFormat="1" applyFont="1" applyFill="1" applyBorder="1" applyAlignment="1">
      <alignment horizontal="right" vertical="center"/>
    </xf>
    <xf numFmtId="3" fontId="10" fillId="5" borderId="13" xfId="0" applyNumberFormat="1" applyFont="1" applyFill="1" applyBorder="1" applyAlignment="1">
      <alignment horizontal="right" vertical="center"/>
    </xf>
    <xf numFmtId="4" fontId="10" fillId="5" borderId="46" xfId="0" applyNumberFormat="1" applyFont="1" applyFill="1" applyBorder="1" applyAlignment="1">
      <alignment horizontal="right" vertical="center"/>
    </xf>
    <xf numFmtId="3" fontId="10" fillId="4" borderId="6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2" fontId="11" fillId="0" borderId="17" xfId="0" applyNumberFormat="1" applyFont="1" applyFill="1" applyBorder="1" applyAlignment="1">
      <alignment vertical="center"/>
    </xf>
    <xf numFmtId="2" fontId="11" fillId="0" borderId="36" xfId="0" applyNumberFormat="1" applyFont="1" applyFill="1" applyBorder="1" applyAlignment="1">
      <alignment vertical="center"/>
    </xf>
    <xf numFmtId="3" fontId="11" fillId="0" borderId="68" xfId="0" applyNumberFormat="1" applyFont="1" applyFill="1" applyBorder="1" applyAlignment="1">
      <alignment vertical="center"/>
    </xf>
    <xf numFmtId="3" fontId="5" fillId="0" borderId="54" xfId="0" applyNumberFormat="1" applyFont="1" applyFill="1" applyBorder="1" applyAlignment="1">
      <alignment vertical="center"/>
    </xf>
    <xf numFmtId="3" fontId="11" fillId="0" borderId="54" xfId="0" applyNumberFormat="1" applyFont="1" applyFill="1" applyBorder="1" applyAlignment="1">
      <alignment vertical="center"/>
    </xf>
    <xf numFmtId="3" fontId="11" fillId="0" borderId="52" xfId="0" applyNumberFormat="1" applyFont="1" applyFill="1" applyBorder="1" applyAlignment="1">
      <alignment vertical="center"/>
    </xf>
    <xf numFmtId="3" fontId="5" fillId="0" borderId="68" xfId="0" applyNumberFormat="1" applyFont="1" applyFill="1" applyBorder="1" applyAlignment="1">
      <alignment vertical="center"/>
    </xf>
    <xf numFmtId="3" fontId="11" fillId="0" borderId="71" xfId="0" applyNumberFormat="1" applyFont="1" applyFill="1" applyBorder="1" applyAlignment="1">
      <alignment vertical="center"/>
    </xf>
    <xf numFmtId="3" fontId="11" fillId="0" borderId="49" xfId="0" applyNumberFormat="1" applyFont="1" applyFill="1" applyBorder="1" applyAlignment="1">
      <alignment vertical="center"/>
    </xf>
    <xf numFmtId="3" fontId="5" fillId="0" borderId="52" xfId="0" applyNumberFormat="1" applyFont="1" applyFill="1" applyBorder="1" applyAlignment="1">
      <alignment vertical="center"/>
    </xf>
    <xf numFmtId="3" fontId="5" fillId="0" borderId="49" xfId="0" applyNumberFormat="1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2" fontId="11" fillId="0" borderId="41" xfId="0" applyNumberFormat="1" applyFont="1" applyFill="1" applyBorder="1" applyAlignment="1">
      <alignment vertical="center"/>
    </xf>
    <xf numFmtId="2" fontId="11" fillId="0" borderId="52" xfId="0" applyNumberFormat="1" applyFont="1" applyFill="1" applyBorder="1" applyAlignment="1">
      <alignment vertical="center"/>
    </xf>
    <xf numFmtId="2" fontId="11" fillId="0" borderId="49" xfId="0" applyNumberFormat="1" applyFont="1" applyFill="1" applyBorder="1" applyAlignment="1">
      <alignment vertical="center"/>
    </xf>
    <xf numFmtId="3" fontId="10" fillId="4" borderId="11" xfId="0" applyNumberFormat="1" applyFont="1" applyFill="1" applyBorder="1" applyAlignment="1">
      <alignment vertical="center"/>
    </xf>
    <xf numFmtId="2" fontId="10" fillId="4" borderId="13" xfId="0" applyNumberFormat="1" applyFont="1" applyFill="1" applyBorder="1" applyAlignment="1">
      <alignment vertical="center"/>
    </xf>
    <xf numFmtId="3" fontId="10" fillId="6" borderId="11" xfId="0" applyNumberFormat="1" applyFont="1" applyFill="1" applyBorder="1" applyAlignment="1">
      <alignment vertical="center"/>
    </xf>
    <xf numFmtId="2" fontId="10" fillId="6" borderId="13" xfId="0" applyNumberFormat="1" applyFont="1" applyFill="1" applyBorder="1" applyAlignment="1">
      <alignment vertical="center"/>
    </xf>
    <xf numFmtId="3" fontId="10" fillId="5" borderId="13" xfId="0" applyNumberFormat="1" applyFont="1" applyFill="1" applyBorder="1" applyAlignment="1">
      <alignment vertical="center"/>
    </xf>
    <xf numFmtId="2" fontId="10" fillId="5" borderId="13" xfId="0" applyNumberFormat="1" applyFont="1" applyFill="1" applyBorder="1" applyAlignment="1">
      <alignment vertical="center"/>
    </xf>
    <xf numFmtId="3" fontId="10" fillId="5" borderId="38" xfId="0" applyNumberFormat="1" applyFont="1" applyFill="1" applyBorder="1" applyAlignment="1">
      <alignment vertical="center"/>
    </xf>
    <xf numFmtId="2" fontId="10" fillId="5" borderId="38" xfId="0" applyNumberFormat="1" applyFont="1" applyFill="1" applyBorder="1" applyAlignment="1">
      <alignment vertical="center"/>
    </xf>
    <xf numFmtId="3" fontId="10" fillId="5" borderId="70" xfId="0" applyNumberFormat="1" applyFont="1" applyFill="1" applyBorder="1" applyAlignment="1">
      <alignment vertical="center"/>
    </xf>
    <xf numFmtId="2" fontId="10" fillId="5" borderId="43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2" fontId="11" fillId="0" borderId="17" xfId="0" applyNumberFormat="1" applyFont="1" applyFill="1" applyBorder="1" applyAlignment="1">
      <alignment horizontal="right" vertical="center"/>
    </xf>
    <xf numFmtId="2" fontId="11" fillId="0" borderId="49" xfId="0" applyNumberFormat="1" applyFont="1" applyFill="1" applyBorder="1" applyAlignment="1">
      <alignment horizontal="right" vertical="center"/>
    </xf>
    <xf numFmtId="2" fontId="11" fillId="0" borderId="36" xfId="0" applyNumberFormat="1" applyFont="1" applyFill="1" applyBorder="1" applyAlignment="1">
      <alignment horizontal="right" vertical="center"/>
    </xf>
    <xf numFmtId="2" fontId="11" fillId="0" borderId="52" xfId="0" applyNumberFormat="1" applyFont="1" applyFill="1" applyBorder="1" applyAlignment="1">
      <alignment horizontal="right" vertical="center"/>
    </xf>
    <xf numFmtId="3" fontId="5" fillId="0" borderId="49" xfId="0" applyNumberFormat="1" applyFont="1" applyFill="1" applyBorder="1" applyAlignment="1">
      <alignment horizontal="right" vertical="center"/>
    </xf>
    <xf numFmtId="2" fontId="11" fillId="0" borderId="41" xfId="0" applyNumberFormat="1" applyFont="1" applyFill="1" applyBorder="1" applyAlignment="1">
      <alignment horizontal="right" vertical="center"/>
    </xf>
    <xf numFmtId="3" fontId="11" fillId="0" borderId="49" xfId="0" applyNumberFormat="1" applyFont="1" applyFill="1" applyBorder="1" applyAlignment="1">
      <alignment horizontal="right" vertical="center"/>
    </xf>
    <xf numFmtId="3" fontId="5" fillId="0" borderId="41" xfId="0" applyNumberFormat="1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right" vertical="center"/>
    </xf>
    <xf numFmtId="2" fontId="10" fillId="4" borderId="38" xfId="0" applyNumberFormat="1" applyFont="1" applyFill="1" applyBorder="1" applyAlignment="1">
      <alignment horizontal="right" vertical="center"/>
    </xf>
    <xf numFmtId="2" fontId="10" fillId="6" borderId="13" xfId="0" applyNumberFormat="1" applyFont="1" applyFill="1" applyBorder="1" applyAlignment="1">
      <alignment horizontal="right" vertical="center"/>
    </xf>
    <xf numFmtId="2" fontId="10" fillId="5" borderId="43" xfId="0" applyNumberFormat="1" applyFont="1" applyFill="1" applyBorder="1" applyAlignment="1">
      <alignment horizontal="right" vertical="center"/>
    </xf>
    <xf numFmtId="2" fontId="10" fillId="5" borderId="38" xfId="0" applyNumberFormat="1" applyFont="1" applyFill="1" applyBorder="1" applyAlignment="1">
      <alignment horizontal="right" vertical="center"/>
    </xf>
    <xf numFmtId="3" fontId="10" fillId="5" borderId="43" xfId="0" applyNumberFormat="1" applyFont="1" applyFill="1" applyBorder="1" applyAlignment="1">
      <alignment horizontal="right" vertical="center"/>
    </xf>
    <xf numFmtId="3" fontId="10" fillId="4" borderId="8" xfId="0" applyNumberFormat="1" applyFont="1" applyFill="1" applyBorder="1" applyAlignment="1">
      <alignment horizontal="right" vertical="center"/>
    </xf>
    <xf numFmtId="3" fontId="11" fillId="0" borderId="73" xfId="0" applyNumberFormat="1" applyFont="1" applyFill="1" applyBorder="1" applyAlignment="1">
      <alignment horizontal="right" vertical="center"/>
    </xf>
    <xf numFmtId="3" fontId="5" fillId="0" borderId="47" xfId="0" applyNumberFormat="1" applyFont="1" applyFill="1" applyBorder="1" applyAlignment="1">
      <alignment horizontal="right" vertical="center"/>
    </xf>
    <xf numFmtId="3" fontId="11" fillId="0" borderId="47" xfId="0" applyNumberFormat="1" applyFont="1" applyFill="1" applyBorder="1" applyAlignment="1">
      <alignment horizontal="right" vertical="center"/>
    </xf>
    <xf numFmtId="3" fontId="11" fillId="0" borderId="61" xfId="0" applyNumberFormat="1" applyFont="1" applyFill="1" applyBorder="1" applyAlignment="1">
      <alignment horizontal="right" vertical="center"/>
    </xf>
    <xf numFmtId="3" fontId="10" fillId="5" borderId="44" xfId="0" applyNumberFormat="1" applyFont="1" applyFill="1" applyBorder="1" applyAlignment="1">
      <alignment horizontal="right" vertical="center"/>
    </xf>
    <xf numFmtId="3" fontId="5" fillId="0" borderId="66" xfId="0" applyNumberFormat="1" applyFont="1" applyFill="1" applyBorder="1" applyAlignment="1">
      <alignment horizontal="right" vertical="center"/>
    </xf>
    <xf numFmtId="3" fontId="11" fillId="0" borderId="66" xfId="0" applyNumberFormat="1" applyFont="1" applyFill="1" applyBorder="1" applyAlignment="1">
      <alignment horizontal="right" vertical="center"/>
    </xf>
    <xf numFmtId="3" fontId="5" fillId="0" borderId="73" xfId="0" applyNumberFormat="1" applyFont="1" applyFill="1" applyBorder="1" applyAlignment="1">
      <alignment horizontal="right" vertical="center"/>
    </xf>
    <xf numFmtId="3" fontId="5" fillId="0" borderId="61" xfId="0" applyNumberFormat="1" applyFont="1" applyFill="1" applyBorder="1" applyAlignment="1">
      <alignment horizontal="right" vertical="center"/>
    </xf>
    <xf numFmtId="3" fontId="11" fillId="0" borderId="51" xfId="0" applyNumberFormat="1" applyFont="1" applyFill="1" applyBorder="1" applyAlignment="1">
      <alignment horizontal="right" vertical="center"/>
    </xf>
    <xf numFmtId="2" fontId="10" fillId="5" borderId="65" xfId="0" applyNumberFormat="1" applyFont="1" applyFill="1" applyBorder="1" applyAlignment="1">
      <alignment horizontal="right" vertical="center"/>
    </xf>
    <xf numFmtId="4" fontId="10" fillId="4" borderId="4" xfId="0" applyNumberFormat="1" applyFont="1" applyFill="1" applyBorder="1" applyAlignment="1">
      <alignment horizontal="right" vertical="center"/>
    </xf>
    <xf numFmtId="3" fontId="10" fillId="6" borderId="40" xfId="0" applyNumberFormat="1" applyFont="1" applyFill="1" applyBorder="1" applyAlignment="1">
      <alignment horizontal="right" vertical="center"/>
    </xf>
    <xf numFmtId="4" fontId="11" fillId="0" borderId="49" xfId="0" applyNumberFormat="1" applyFont="1" applyFill="1" applyBorder="1" applyAlignment="1">
      <alignment horizontal="right" vertical="center"/>
    </xf>
    <xf numFmtId="3" fontId="15" fillId="0" borderId="2" xfId="0" applyNumberFormat="1" applyFont="1" applyFill="1" applyBorder="1" applyAlignment="1">
      <alignment horizontal="right" vertical="center"/>
    </xf>
    <xf numFmtId="4" fontId="15" fillId="0" borderId="2" xfId="0" applyNumberFormat="1" applyFont="1" applyFill="1" applyBorder="1" applyAlignment="1">
      <alignment horizontal="right" vertical="center"/>
    </xf>
    <xf numFmtId="4" fontId="10" fillId="5" borderId="38" xfId="0" applyNumberFormat="1" applyFont="1" applyFill="1" applyBorder="1" applyAlignment="1">
      <alignment horizontal="right" vertical="center"/>
    </xf>
    <xf numFmtId="4" fontId="10" fillId="5" borderId="43" xfId="0" applyNumberFormat="1" applyFont="1" applyFill="1" applyBorder="1" applyAlignment="1">
      <alignment horizontal="right" vertical="center"/>
    </xf>
    <xf numFmtId="0" fontId="2" fillId="0" borderId="0" xfId="0" applyFont="1" applyAlignment="1"/>
    <xf numFmtId="0" fontId="1" fillId="0" borderId="0" xfId="0" applyFont="1" applyAlignme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3" fontId="2" fillId="0" borderId="39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</cellXfs>
  <cellStyles count="7">
    <cellStyle name="เครื่องหมายจุลภาค 11" xfId="6"/>
    <cellStyle name="เครื่องหมายจุลภาค 5" xfId="4"/>
    <cellStyle name="เครื่องหมายจุลภาค 7" xfId="5"/>
    <cellStyle name="ปกติ" xfId="0" builtinId="0"/>
    <cellStyle name="ปกติ 11" xfId="3"/>
    <cellStyle name="ปกติ 5" xfId="1"/>
    <cellStyle name="ปกติ 7" xfId="2"/>
  </cellStyles>
  <dxfs count="0"/>
  <tableStyles count="0" defaultTableStyle="TableStyleMedium9" defaultPivotStyle="PivotStyleLight16"/>
  <colors>
    <mruColors>
      <color rgb="FFFF99FF"/>
      <color rgb="FFFF66FF"/>
      <color rgb="FF66FF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99"/>
  <sheetViews>
    <sheetView zoomScale="115" zoomScaleNormal="115" workbookViewId="0">
      <pane ySplit="8" topLeftCell="A9" activePane="bottomLeft" state="frozen"/>
      <selection pane="bottomLeft" activeCell="H15" sqref="H15"/>
    </sheetView>
  </sheetViews>
  <sheetFormatPr defaultRowHeight="14.25"/>
  <cols>
    <col min="1" max="1" width="9" style="90"/>
    <col min="2" max="2" width="15.625" style="304" customWidth="1"/>
    <col min="3" max="4" width="6.125" style="131" customWidth="1"/>
    <col min="5" max="5" width="8.125" style="131" customWidth="1"/>
    <col min="6" max="7" width="6.125" style="131" customWidth="1"/>
    <col min="8" max="8" width="8.125" style="131" customWidth="1"/>
    <col min="9" max="10" width="6.125" style="131" customWidth="1"/>
    <col min="11" max="11" width="8.125" style="131" customWidth="1"/>
    <col min="12" max="13" width="6.125" style="131" customWidth="1"/>
    <col min="14" max="14" width="8.125" style="131" customWidth="1"/>
    <col min="15" max="16" width="6.125" style="131" customWidth="1"/>
    <col min="17" max="17" width="8.125" style="131" customWidth="1"/>
    <col min="18" max="19" width="6.125" style="131" customWidth="1"/>
    <col min="20" max="20" width="8.125" style="131" customWidth="1"/>
    <col min="21" max="22" width="6.125" style="131" customWidth="1"/>
    <col min="23" max="23" width="8.125" style="131" customWidth="1"/>
    <col min="24" max="24" width="6.25" style="373" customWidth="1"/>
    <col min="25" max="25" width="6.25" style="374" customWidth="1"/>
    <col min="26" max="26" width="8.125" style="131" customWidth="1"/>
    <col min="27" max="28" width="6.125" customWidth="1"/>
    <col min="29" max="29" width="8.125" customWidth="1"/>
  </cols>
  <sheetData>
    <row r="2" spans="1:27" s="104" customFormat="1" ht="12.75">
      <c r="A2" s="302" t="s">
        <v>96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129"/>
      <c r="N2" s="129"/>
      <c r="O2" s="129"/>
      <c r="P2" s="129"/>
      <c r="Q2" s="130"/>
      <c r="R2" s="130"/>
      <c r="S2" s="130"/>
      <c r="T2" s="130"/>
      <c r="U2" s="130"/>
      <c r="V2" s="130"/>
      <c r="W2" s="130"/>
      <c r="X2" s="373"/>
      <c r="Y2" s="374"/>
      <c r="Z2" s="130"/>
    </row>
    <row r="3" spans="1:27">
      <c r="A3" s="302"/>
      <c r="B3" s="307"/>
      <c r="C3" s="307"/>
      <c r="D3" s="307"/>
      <c r="E3" s="307"/>
      <c r="F3" s="307"/>
      <c r="G3" s="307"/>
      <c r="H3" s="307"/>
      <c r="I3" s="307"/>
      <c r="J3" s="304"/>
      <c r="K3" s="304"/>
      <c r="L3" s="304"/>
    </row>
    <row r="4" spans="1:27">
      <c r="A4" s="15" t="s">
        <v>88</v>
      </c>
      <c r="B4" s="14"/>
      <c r="C4" s="14"/>
      <c r="D4" s="14"/>
      <c r="E4" s="14"/>
      <c r="F4" s="14"/>
      <c r="G4" s="14"/>
      <c r="H4" s="14"/>
      <c r="I4" s="14"/>
      <c r="J4" s="16"/>
      <c r="K4" s="68"/>
      <c r="L4"/>
      <c r="M4"/>
      <c r="N4"/>
      <c r="O4"/>
      <c r="P4" s="68"/>
      <c r="Q4"/>
      <c r="R4"/>
      <c r="S4"/>
      <c r="T4"/>
      <c r="U4"/>
      <c r="V4"/>
      <c r="W4"/>
      <c r="X4"/>
      <c r="Y4"/>
      <c r="Z4"/>
    </row>
    <row r="5" spans="1:27">
      <c r="A5" s="528" t="s">
        <v>99</v>
      </c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529"/>
      <c r="M5" s="17"/>
      <c r="N5" s="17"/>
      <c r="O5" s="17"/>
      <c r="P5" s="17"/>
      <c r="Q5" s="17"/>
      <c r="R5" s="17"/>
      <c r="S5" s="17"/>
      <c r="T5"/>
      <c r="U5"/>
      <c r="V5"/>
      <c r="W5"/>
      <c r="X5"/>
      <c r="Y5"/>
      <c r="Z5"/>
    </row>
    <row r="6" spans="1:27">
      <c r="A6" s="308"/>
      <c r="B6" s="307"/>
      <c r="C6" s="307"/>
      <c r="D6" s="307"/>
      <c r="E6" s="307"/>
      <c r="F6" s="307"/>
      <c r="G6" s="307"/>
      <c r="H6" s="307"/>
      <c r="I6" s="307"/>
      <c r="J6" s="309"/>
      <c r="K6" s="304"/>
      <c r="L6" s="304"/>
      <c r="S6" s="132"/>
    </row>
    <row r="7" spans="1:27">
      <c r="A7" s="537" t="s">
        <v>92</v>
      </c>
      <c r="B7" s="245" t="s">
        <v>0</v>
      </c>
      <c r="C7" s="530" t="s">
        <v>1</v>
      </c>
      <c r="D7" s="531"/>
      <c r="E7" s="533"/>
      <c r="F7" s="530" t="s">
        <v>2</v>
      </c>
      <c r="G7" s="531"/>
      <c r="H7" s="533"/>
      <c r="I7" s="530" t="s">
        <v>3</v>
      </c>
      <c r="J7" s="531"/>
      <c r="K7" s="533"/>
      <c r="L7" s="530" t="s">
        <v>4</v>
      </c>
      <c r="M7" s="531"/>
      <c r="N7" s="533"/>
      <c r="O7" s="530" t="s">
        <v>5</v>
      </c>
      <c r="P7" s="531"/>
      <c r="Q7" s="533"/>
      <c r="R7" s="530" t="s">
        <v>6</v>
      </c>
      <c r="S7" s="532"/>
      <c r="T7" s="533"/>
      <c r="U7" s="530" t="s">
        <v>89</v>
      </c>
      <c r="V7" s="531"/>
      <c r="W7" s="531"/>
      <c r="X7" s="534" t="s">
        <v>91</v>
      </c>
      <c r="Y7" s="535"/>
      <c r="Z7" s="536"/>
    </row>
    <row r="8" spans="1:27">
      <c r="A8" s="538"/>
      <c r="B8" s="343"/>
      <c r="C8" s="238" t="s">
        <v>7</v>
      </c>
      <c r="D8" s="239" t="s">
        <v>8</v>
      </c>
      <c r="E8" s="240" t="s">
        <v>9</v>
      </c>
      <c r="F8" s="241" t="s">
        <v>7</v>
      </c>
      <c r="G8" s="242" t="s">
        <v>8</v>
      </c>
      <c r="H8" s="243" t="s">
        <v>9</v>
      </c>
      <c r="I8" s="241" t="s">
        <v>7</v>
      </c>
      <c r="J8" s="244" t="s">
        <v>8</v>
      </c>
      <c r="K8" s="240" t="s">
        <v>9</v>
      </c>
      <c r="L8" s="238" t="s">
        <v>7</v>
      </c>
      <c r="M8" s="245" t="s">
        <v>8</v>
      </c>
      <c r="N8" s="240" t="s">
        <v>9</v>
      </c>
      <c r="O8" s="246" t="s">
        <v>7</v>
      </c>
      <c r="P8" s="247" t="s">
        <v>8</v>
      </c>
      <c r="Q8" s="240" t="s">
        <v>9</v>
      </c>
      <c r="R8" s="246" t="s">
        <v>7</v>
      </c>
      <c r="S8" s="248" t="s">
        <v>8</v>
      </c>
      <c r="T8" s="249" t="s">
        <v>9</v>
      </c>
      <c r="U8" s="246" t="s">
        <v>7</v>
      </c>
      <c r="V8" s="244" t="s">
        <v>8</v>
      </c>
      <c r="W8" s="385" t="s">
        <v>9</v>
      </c>
      <c r="X8" s="372" t="s">
        <v>7</v>
      </c>
      <c r="Y8" s="420" t="s">
        <v>8</v>
      </c>
      <c r="Z8" s="240" t="s">
        <v>9</v>
      </c>
    </row>
    <row r="9" spans="1:27">
      <c r="A9" s="100"/>
      <c r="B9" s="344" t="s">
        <v>10</v>
      </c>
      <c r="C9" s="109">
        <v>500347</v>
      </c>
      <c r="D9" s="110">
        <v>795.04</v>
      </c>
      <c r="E9" s="133">
        <v>62933515</v>
      </c>
      <c r="F9" s="111">
        <v>534098</v>
      </c>
      <c r="G9" s="112">
        <v>844.90431569122438</v>
      </c>
      <c r="H9" s="134">
        <v>63214022</v>
      </c>
      <c r="I9" s="109">
        <v>558156</v>
      </c>
      <c r="J9" s="113">
        <v>879.58</v>
      </c>
      <c r="K9" s="134">
        <v>63457439</v>
      </c>
      <c r="L9" s="109">
        <v>607828</v>
      </c>
      <c r="M9" s="113">
        <v>954.18</v>
      </c>
      <c r="N9" s="135">
        <v>63701703</v>
      </c>
      <c r="O9" s="114">
        <v>621411</v>
      </c>
      <c r="P9" s="113">
        <v>968.22</v>
      </c>
      <c r="Q9" s="136">
        <v>64181051</v>
      </c>
      <c r="R9" s="114">
        <v>674826</v>
      </c>
      <c r="S9" s="115">
        <v>1050.05</v>
      </c>
      <c r="T9" s="134">
        <v>64266365</v>
      </c>
      <c r="U9" s="116">
        <v>698720</v>
      </c>
      <c r="V9" s="137">
        <f>U9*100000/W9</f>
        <v>1081.2533613141995</v>
      </c>
      <c r="W9" s="386">
        <v>64621302</v>
      </c>
      <c r="X9" s="384">
        <f>SUM(X10,X19,X25,X31,X40,X49,X58,X63,X71,X76,X82,X90,X98)</f>
        <v>670664</v>
      </c>
      <c r="Y9" s="367">
        <f>X9*100000/Z9</f>
        <v>1032.5006054547071</v>
      </c>
      <c r="Z9" s="138">
        <v>64955313</v>
      </c>
    </row>
    <row r="10" spans="1:27">
      <c r="A10" s="217"/>
      <c r="B10" s="345" t="s">
        <v>11</v>
      </c>
      <c r="C10" s="221">
        <v>51062</v>
      </c>
      <c r="D10" s="219">
        <v>894.8664</v>
      </c>
      <c r="E10" s="220">
        <v>5706103</v>
      </c>
      <c r="F10" s="221">
        <v>56967</v>
      </c>
      <c r="G10" s="222">
        <v>997.04809999999998</v>
      </c>
      <c r="H10" s="223">
        <v>5713566</v>
      </c>
      <c r="I10" s="221">
        <v>53976</v>
      </c>
      <c r="J10" s="224">
        <v>945.82910000000004</v>
      </c>
      <c r="K10" s="223">
        <v>5706739</v>
      </c>
      <c r="L10" s="221">
        <v>58191</v>
      </c>
      <c r="M10" s="224">
        <v>1020.5375</v>
      </c>
      <c r="N10" s="225">
        <v>5701995</v>
      </c>
      <c r="O10" s="221">
        <v>60577</v>
      </c>
      <c r="P10" s="224">
        <v>1064.9742000000001</v>
      </c>
      <c r="Q10" s="223">
        <v>5688119</v>
      </c>
      <c r="R10" s="221">
        <v>64076</v>
      </c>
      <c r="S10" s="224">
        <v>1129.2512999999999</v>
      </c>
      <c r="T10" s="223">
        <v>5674202</v>
      </c>
      <c r="U10" s="226">
        <v>65134</v>
      </c>
      <c r="V10" s="227">
        <f>U10*100000/W10</f>
        <v>1146.7443299237698</v>
      </c>
      <c r="W10" s="383">
        <v>5679906</v>
      </c>
      <c r="X10" s="368">
        <v>57588</v>
      </c>
      <c r="Y10" s="423">
        <f t="shared" ref="Y10:Y73" si="0">X10*100000/Z10</f>
        <v>1012.2216074194431</v>
      </c>
      <c r="Z10" s="228">
        <v>5689268</v>
      </c>
    </row>
    <row r="11" spans="1:27">
      <c r="A11" s="83">
        <v>1</v>
      </c>
      <c r="B11" s="346" t="s">
        <v>12</v>
      </c>
      <c r="C11" s="117">
        <v>10968</v>
      </c>
      <c r="D11" s="118">
        <v>660.18640000000005</v>
      </c>
      <c r="E11" s="139">
        <v>1661349</v>
      </c>
      <c r="F11" s="117">
        <v>11193</v>
      </c>
      <c r="G11" s="119">
        <v>671.30150000000003</v>
      </c>
      <c r="H11" s="140">
        <v>1667358</v>
      </c>
      <c r="I11" s="117">
        <v>11785</v>
      </c>
      <c r="J11" s="119">
        <v>713.62270000000001</v>
      </c>
      <c r="K11" s="140">
        <v>1651433</v>
      </c>
      <c r="L11" s="117">
        <v>12920</v>
      </c>
      <c r="M11" s="119">
        <v>789.48299999999995</v>
      </c>
      <c r="N11" s="140">
        <v>1636514</v>
      </c>
      <c r="O11" s="117">
        <v>14097</v>
      </c>
      <c r="P11" s="119">
        <v>857.84079999999994</v>
      </c>
      <c r="Q11" s="141">
        <v>1643312</v>
      </c>
      <c r="R11" s="117">
        <v>15150</v>
      </c>
      <c r="S11" s="119">
        <v>917.68520000000001</v>
      </c>
      <c r="T11" s="142">
        <v>1650893</v>
      </c>
      <c r="U11" s="143">
        <v>14886</v>
      </c>
      <c r="V11" s="144">
        <f>U11*100000/W11</f>
        <v>896.06414389034865</v>
      </c>
      <c r="W11" s="199">
        <v>1661265</v>
      </c>
      <c r="X11" s="388">
        <v>13653</v>
      </c>
      <c r="Y11" s="422">
        <f t="shared" si="0"/>
        <v>816.28089676704212</v>
      </c>
      <c r="Z11" s="412">
        <v>1672586</v>
      </c>
    </row>
    <row r="12" spans="1:27">
      <c r="A12" s="84">
        <v>1</v>
      </c>
      <c r="B12" s="347" t="s">
        <v>13</v>
      </c>
      <c r="C12" s="120">
        <v>2909</v>
      </c>
      <c r="D12" s="121">
        <v>717.63189999999997</v>
      </c>
      <c r="E12" s="147">
        <v>405361</v>
      </c>
      <c r="F12" s="120">
        <v>3132</v>
      </c>
      <c r="G12" s="121">
        <v>773.06420000000003</v>
      </c>
      <c r="H12" s="147">
        <v>405141</v>
      </c>
      <c r="I12" s="120">
        <v>2984</v>
      </c>
      <c r="J12" s="121">
        <v>736.95389999999998</v>
      </c>
      <c r="K12" s="147">
        <v>404910</v>
      </c>
      <c r="L12" s="120">
        <v>3021</v>
      </c>
      <c r="M12" s="121">
        <v>746.61350000000004</v>
      </c>
      <c r="N12" s="147">
        <v>404627</v>
      </c>
      <c r="O12" s="120">
        <v>3343</v>
      </c>
      <c r="P12" s="121">
        <v>826.94920000000002</v>
      </c>
      <c r="Q12" s="148">
        <v>404257</v>
      </c>
      <c r="R12" s="120">
        <v>3626</v>
      </c>
      <c r="S12" s="121">
        <v>896.82989999999995</v>
      </c>
      <c r="T12" s="149">
        <v>404313</v>
      </c>
      <c r="U12" s="150">
        <v>3619</v>
      </c>
      <c r="V12" s="151">
        <f t="shared" ref="V12:V18" si="1">U12*100000/W12</f>
        <v>893.64423625395398</v>
      </c>
      <c r="W12" s="377">
        <v>404971</v>
      </c>
      <c r="X12" s="389">
        <v>3201</v>
      </c>
      <c r="Y12" s="421">
        <f t="shared" si="0"/>
        <v>789.65285863709028</v>
      </c>
      <c r="Z12" s="413">
        <v>405368</v>
      </c>
    </row>
    <row r="13" spans="1:27">
      <c r="A13" s="84">
        <v>1</v>
      </c>
      <c r="B13" s="347" t="s">
        <v>14</v>
      </c>
      <c r="C13" s="120">
        <v>6141</v>
      </c>
      <c r="D13" s="121">
        <v>795.25819999999999</v>
      </c>
      <c r="E13" s="147">
        <v>772202</v>
      </c>
      <c r="F13" s="120">
        <v>6554</v>
      </c>
      <c r="G13" s="121">
        <v>852.14819999999997</v>
      </c>
      <c r="H13" s="147">
        <v>769115</v>
      </c>
      <c r="I13" s="120">
        <v>6958</v>
      </c>
      <c r="J13" s="121">
        <v>908.28750000000002</v>
      </c>
      <c r="K13" s="147">
        <v>766057</v>
      </c>
      <c r="L13" s="120">
        <v>7590</v>
      </c>
      <c r="M13" s="121">
        <v>994.46559999999999</v>
      </c>
      <c r="N13" s="147">
        <v>763224</v>
      </c>
      <c r="O13" s="120">
        <v>7136</v>
      </c>
      <c r="P13" s="121">
        <v>939.26620000000003</v>
      </c>
      <c r="Q13" s="148">
        <v>759742</v>
      </c>
      <c r="R13" s="120">
        <v>8496</v>
      </c>
      <c r="S13" s="121">
        <v>1122.0685000000001</v>
      </c>
      <c r="T13" s="149">
        <v>757173</v>
      </c>
      <c r="U13" s="150">
        <v>8486</v>
      </c>
      <c r="V13" s="144">
        <f t="shared" si="1"/>
        <v>1122.7288423297616</v>
      </c>
      <c r="W13" s="154">
        <v>755837</v>
      </c>
      <c r="X13" s="389">
        <v>8419</v>
      </c>
      <c r="Y13" s="421">
        <f t="shared" si="0"/>
        <v>1116.6715521323399</v>
      </c>
      <c r="Z13" s="414">
        <v>753937</v>
      </c>
      <c r="AA13" s="68"/>
    </row>
    <row r="14" spans="1:27">
      <c r="A14" s="85">
        <v>1</v>
      </c>
      <c r="B14" s="348" t="s">
        <v>15</v>
      </c>
      <c r="C14" s="120">
        <v>4601</v>
      </c>
      <c r="D14" s="121">
        <v>984.96119999999996</v>
      </c>
      <c r="E14" s="147">
        <v>467125</v>
      </c>
      <c r="F14" s="120">
        <v>4516</v>
      </c>
      <c r="G14" s="121">
        <v>971.85789999999997</v>
      </c>
      <c r="H14" s="147">
        <v>464677</v>
      </c>
      <c r="I14" s="120">
        <v>4924</v>
      </c>
      <c r="J14" s="121">
        <v>1063.9953</v>
      </c>
      <c r="K14" s="147">
        <v>462784</v>
      </c>
      <c r="L14" s="120">
        <v>5042</v>
      </c>
      <c r="M14" s="121">
        <v>1092.7067</v>
      </c>
      <c r="N14" s="147">
        <v>461423</v>
      </c>
      <c r="O14" s="120">
        <v>5499</v>
      </c>
      <c r="P14" s="121">
        <v>1196.077</v>
      </c>
      <c r="Q14" s="148">
        <v>459753</v>
      </c>
      <c r="R14" s="120">
        <v>5560</v>
      </c>
      <c r="S14" s="121">
        <v>1213.5021999999999</v>
      </c>
      <c r="T14" s="149">
        <v>458178</v>
      </c>
      <c r="U14" s="150">
        <v>5994</v>
      </c>
      <c r="V14" s="151">
        <f t="shared" si="1"/>
        <v>1312.053865568108</v>
      </c>
      <c r="W14" s="377">
        <v>456841</v>
      </c>
      <c r="X14" s="375">
        <v>6126</v>
      </c>
      <c r="Y14" s="421">
        <f t="shared" si="0"/>
        <v>1346.1399009842248</v>
      </c>
      <c r="Z14" s="413">
        <v>455079</v>
      </c>
    </row>
    <row r="15" spans="1:27">
      <c r="A15" s="84">
        <v>1</v>
      </c>
      <c r="B15" s="347" t="s">
        <v>16</v>
      </c>
      <c r="C15" s="120">
        <v>3028</v>
      </c>
      <c r="D15" s="121">
        <v>634.1069</v>
      </c>
      <c r="E15" s="147">
        <v>477522</v>
      </c>
      <c r="F15" s="120">
        <v>3457</v>
      </c>
      <c r="G15" s="121">
        <v>725.21990000000005</v>
      </c>
      <c r="H15" s="147">
        <v>476683</v>
      </c>
      <c r="I15" s="120">
        <v>3766</v>
      </c>
      <c r="J15" s="121">
        <v>791.51070000000004</v>
      </c>
      <c r="K15" s="147">
        <v>475799</v>
      </c>
      <c r="L15" s="120">
        <v>3995</v>
      </c>
      <c r="M15" s="121">
        <v>839.30510000000004</v>
      </c>
      <c r="N15" s="147">
        <v>475989</v>
      </c>
      <c r="O15" s="120">
        <v>4045</v>
      </c>
      <c r="P15" s="121">
        <v>848.91959999999995</v>
      </c>
      <c r="Q15" s="148">
        <v>476488</v>
      </c>
      <c r="R15" s="120">
        <v>4349</v>
      </c>
      <c r="S15" s="121">
        <v>911.46870000000001</v>
      </c>
      <c r="T15" s="149">
        <v>477142</v>
      </c>
      <c r="U15" s="153">
        <v>4617</v>
      </c>
      <c r="V15" s="151">
        <f t="shared" si="1"/>
        <v>966.31804986678333</v>
      </c>
      <c r="W15" s="154">
        <v>477793</v>
      </c>
      <c r="X15" s="375">
        <v>4386</v>
      </c>
      <c r="Y15" s="421">
        <f t="shared" si="0"/>
        <v>917.4043272368267</v>
      </c>
      <c r="Z15" s="414">
        <v>478088</v>
      </c>
    </row>
    <row r="16" spans="1:27">
      <c r="A16" s="84">
        <v>1</v>
      </c>
      <c r="B16" s="347" t="s">
        <v>17</v>
      </c>
      <c r="C16" s="120">
        <v>2839</v>
      </c>
      <c r="D16" s="121">
        <v>583.67719999999997</v>
      </c>
      <c r="E16" s="147">
        <v>486399</v>
      </c>
      <c r="F16" s="120">
        <v>2521</v>
      </c>
      <c r="G16" s="121">
        <v>517.67719999999997</v>
      </c>
      <c r="H16" s="147">
        <v>486983</v>
      </c>
      <c r="I16" s="120">
        <v>3320</v>
      </c>
      <c r="J16" s="121">
        <v>681.36950000000002</v>
      </c>
      <c r="K16" s="147">
        <v>487254</v>
      </c>
      <c r="L16" s="120">
        <v>3929</v>
      </c>
      <c r="M16" s="121">
        <v>807.25189999999998</v>
      </c>
      <c r="N16" s="147">
        <v>486713</v>
      </c>
      <c r="O16" s="120">
        <v>4023</v>
      </c>
      <c r="P16" s="121">
        <v>827.11739999999998</v>
      </c>
      <c r="Q16" s="148">
        <v>486388</v>
      </c>
      <c r="R16" s="120">
        <v>4345</v>
      </c>
      <c r="S16" s="121">
        <v>891.65520000000004</v>
      </c>
      <c r="T16" s="149">
        <v>487296</v>
      </c>
      <c r="U16" s="153">
        <v>4628</v>
      </c>
      <c r="V16" s="144">
        <f t="shared" si="1"/>
        <v>949.46382374603274</v>
      </c>
      <c r="W16" s="377">
        <v>487433</v>
      </c>
      <c r="X16" s="375">
        <v>5016</v>
      </c>
      <c r="Y16" s="421">
        <f t="shared" si="0"/>
        <v>1032.9510563242511</v>
      </c>
      <c r="Z16" s="413">
        <v>485599</v>
      </c>
    </row>
    <row r="17" spans="1:27">
      <c r="A17" s="84">
        <v>1</v>
      </c>
      <c r="B17" s="347" t="s">
        <v>18</v>
      </c>
      <c r="C17" s="120">
        <v>6949</v>
      </c>
      <c r="D17" s="121">
        <v>567.09680000000003</v>
      </c>
      <c r="E17" s="147">
        <v>1225364</v>
      </c>
      <c r="F17" s="120">
        <v>7502</v>
      </c>
      <c r="G17" s="121">
        <v>611.82629999999995</v>
      </c>
      <c r="H17" s="147">
        <v>1226165</v>
      </c>
      <c r="I17" s="120">
        <v>7206</v>
      </c>
      <c r="J17" s="121">
        <v>594.98350000000005</v>
      </c>
      <c r="K17" s="147">
        <v>1211126</v>
      </c>
      <c r="L17" s="120">
        <v>7900</v>
      </c>
      <c r="M17" s="121">
        <v>660.21720000000005</v>
      </c>
      <c r="N17" s="147">
        <v>1196576</v>
      </c>
      <c r="O17" s="120">
        <v>7906</v>
      </c>
      <c r="P17" s="121">
        <v>659.69200000000001</v>
      </c>
      <c r="Q17" s="148">
        <v>1198438</v>
      </c>
      <c r="R17" s="120">
        <v>8840</v>
      </c>
      <c r="S17" s="121">
        <v>736.94979999999998</v>
      </c>
      <c r="T17" s="149">
        <v>1199539</v>
      </c>
      <c r="U17" s="153">
        <v>9092</v>
      </c>
      <c r="V17" s="156">
        <f t="shared" si="1"/>
        <v>756.06506882919678</v>
      </c>
      <c r="W17" s="154">
        <v>1202542</v>
      </c>
      <c r="X17" s="375">
        <v>8254</v>
      </c>
      <c r="Y17" s="421">
        <f t="shared" si="0"/>
        <v>684.30970859217416</v>
      </c>
      <c r="Z17" s="414">
        <v>1206179</v>
      </c>
    </row>
    <row r="18" spans="1:27">
      <c r="A18" s="86">
        <v>1</v>
      </c>
      <c r="B18" s="349" t="s">
        <v>19</v>
      </c>
      <c r="C18" s="122">
        <v>498</v>
      </c>
      <c r="D18" s="123">
        <v>195.30179999999999</v>
      </c>
      <c r="E18" s="157">
        <v>254990</v>
      </c>
      <c r="F18" s="122">
        <v>580</v>
      </c>
      <c r="G18" s="123">
        <v>228.57320000000001</v>
      </c>
      <c r="H18" s="157">
        <v>253748</v>
      </c>
      <c r="I18" s="122">
        <v>798</v>
      </c>
      <c r="J18" s="123">
        <v>322.72410000000002</v>
      </c>
      <c r="K18" s="157">
        <v>247270</v>
      </c>
      <c r="L18" s="122">
        <v>765</v>
      </c>
      <c r="M18" s="123">
        <v>315.73079999999999</v>
      </c>
      <c r="N18" s="157">
        <v>242295</v>
      </c>
      <c r="O18" s="122">
        <v>838</v>
      </c>
      <c r="P18" s="123">
        <v>344.29629999999997</v>
      </c>
      <c r="Q18" s="158">
        <v>243395</v>
      </c>
      <c r="R18" s="122">
        <v>892</v>
      </c>
      <c r="S18" s="123">
        <v>365.27140000000003</v>
      </c>
      <c r="T18" s="159">
        <v>244202</v>
      </c>
      <c r="U18" s="160">
        <v>980</v>
      </c>
      <c r="V18" s="161">
        <f t="shared" si="1"/>
        <v>399.26177312968269</v>
      </c>
      <c r="W18" s="387">
        <v>245453</v>
      </c>
      <c r="X18" s="376">
        <v>712</v>
      </c>
      <c r="Y18" s="424">
        <f t="shared" si="0"/>
        <v>287.83493151792499</v>
      </c>
      <c r="Z18" s="415">
        <v>247364</v>
      </c>
    </row>
    <row r="19" spans="1:27">
      <c r="A19" s="205"/>
      <c r="B19" s="350" t="s">
        <v>90</v>
      </c>
      <c r="C19" s="206">
        <f>SUM(C11:C18)</f>
        <v>37933</v>
      </c>
      <c r="D19" s="207">
        <f>C19*100000/E19</f>
        <v>659.66855363674176</v>
      </c>
      <c r="E19" s="208">
        <f>SUM(E11:E18)</f>
        <v>5750312</v>
      </c>
      <c r="F19" s="209">
        <f>SUM(F11:F18)</f>
        <v>39455</v>
      </c>
      <c r="G19" s="207">
        <f>F19*100000/H19</f>
        <v>686.18942689139055</v>
      </c>
      <c r="H19" s="208">
        <f>SUM(H11:H18)</f>
        <v>5749870</v>
      </c>
      <c r="I19" s="209">
        <f>SUM(I11:I18)</f>
        <v>41741</v>
      </c>
      <c r="J19" s="207">
        <f>I19*100000/K19</f>
        <v>731.44707220527414</v>
      </c>
      <c r="K19" s="208">
        <f>SUM(K11:K18)</f>
        <v>5706633</v>
      </c>
      <c r="L19" s="209">
        <f>SUM(L11:L18)</f>
        <v>45162</v>
      </c>
      <c r="M19" s="207">
        <f>L19*100000/N19</f>
        <v>796.87882949400966</v>
      </c>
      <c r="N19" s="208">
        <f>SUM(N11:N18)</f>
        <v>5667361</v>
      </c>
      <c r="O19" s="209">
        <f>SUM(O11:O18)</f>
        <v>46887</v>
      </c>
      <c r="P19" s="207">
        <f>O19*100000/Q19</f>
        <v>826.6727176845759</v>
      </c>
      <c r="Q19" s="210">
        <f>SUM(Q11:Q18)</f>
        <v>5671773</v>
      </c>
      <c r="R19" s="209">
        <f>SUM(R11:R18)</f>
        <v>51258</v>
      </c>
      <c r="S19" s="207">
        <f>R19*100000/T19</f>
        <v>902.63044452145687</v>
      </c>
      <c r="T19" s="211">
        <f>SUM(T11:T18)</f>
        <v>5678736</v>
      </c>
      <c r="U19" s="212">
        <f>SUM(U11:U18)</f>
        <v>52302</v>
      </c>
      <c r="V19" s="213">
        <f>U19*100000/W19</f>
        <v>918.84679474397569</v>
      </c>
      <c r="W19" s="378">
        <f>SUM(W11:W18)</f>
        <v>5692135</v>
      </c>
      <c r="X19" s="369">
        <f>SUM(X11:X18)</f>
        <v>49767</v>
      </c>
      <c r="Y19" s="427">
        <f t="shared" si="0"/>
        <v>872.46239612916793</v>
      </c>
      <c r="Z19" s="234">
        <f>SUM(Z11:Z18)</f>
        <v>5704200</v>
      </c>
    </row>
    <row r="20" spans="1:27">
      <c r="A20" s="83">
        <v>2</v>
      </c>
      <c r="B20" s="346" t="s">
        <v>20</v>
      </c>
      <c r="C20" s="117">
        <v>4453</v>
      </c>
      <c r="D20" s="119">
        <v>954.80079999999998</v>
      </c>
      <c r="E20" s="140">
        <v>466380</v>
      </c>
      <c r="F20" s="117">
        <v>4983</v>
      </c>
      <c r="G20" s="119">
        <v>1072.2101</v>
      </c>
      <c r="H20" s="140">
        <v>464741</v>
      </c>
      <c r="I20" s="117">
        <v>5438</v>
      </c>
      <c r="J20" s="119">
        <v>1173.0471</v>
      </c>
      <c r="K20" s="140">
        <v>463579</v>
      </c>
      <c r="L20" s="117">
        <v>5698</v>
      </c>
      <c r="M20" s="119">
        <v>1231.2412999999999</v>
      </c>
      <c r="N20" s="140">
        <v>462785</v>
      </c>
      <c r="O20" s="117">
        <v>5771</v>
      </c>
      <c r="P20" s="119">
        <v>1249.5967000000001</v>
      </c>
      <c r="Q20" s="141">
        <v>461829</v>
      </c>
      <c r="R20" s="117">
        <v>6226</v>
      </c>
      <c r="S20" s="119">
        <v>1350.0532000000001</v>
      </c>
      <c r="T20" s="162">
        <v>461167</v>
      </c>
      <c r="U20" s="143">
        <v>6440</v>
      </c>
      <c r="V20" s="163">
        <f t="shared" ref="V20:V24" si="2">U20*100000/W20</f>
        <v>1396.526898322433</v>
      </c>
      <c r="W20" s="377">
        <v>461144</v>
      </c>
      <c r="X20" s="390">
        <v>6139</v>
      </c>
      <c r="Y20" s="422">
        <f t="shared" si="0"/>
        <v>1332.5432278846447</v>
      </c>
      <c r="Z20" s="413">
        <v>460698</v>
      </c>
    </row>
    <row r="21" spans="1:27">
      <c r="A21" s="84">
        <v>2</v>
      </c>
      <c r="B21" s="347" t="s">
        <v>21</v>
      </c>
      <c r="C21" s="120">
        <v>2338</v>
      </c>
      <c r="D21" s="121">
        <v>441.71300000000002</v>
      </c>
      <c r="E21" s="147">
        <v>529303</v>
      </c>
      <c r="F21" s="120">
        <v>2368</v>
      </c>
      <c r="G21" s="121">
        <v>442.92399999999998</v>
      </c>
      <c r="H21" s="147">
        <v>534629</v>
      </c>
      <c r="I21" s="120">
        <v>2520</v>
      </c>
      <c r="J21" s="121">
        <v>476.3732</v>
      </c>
      <c r="K21" s="147">
        <v>528997</v>
      </c>
      <c r="L21" s="120">
        <v>2711</v>
      </c>
      <c r="M21" s="121">
        <v>518.67989999999998</v>
      </c>
      <c r="N21" s="147">
        <v>522673</v>
      </c>
      <c r="O21" s="120">
        <v>2856</v>
      </c>
      <c r="P21" s="121">
        <v>540.54970000000003</v>
      </c>
      <c r="Q21" s="148">
        <v>528351</v>
      </c>
      <c r="R21" s="120">
        <v>3278</v>
      </c>
      <c r="S21" s="121">
        <v>620.20960000000002</v>
      </c>
      <c r="T21" s="149">
        <v>528531</v>
      </c>
      <c r="U21" s="150">
        <v>3439</v>
      </c>
      <c r="V21" s="144">
        <f t="shared" si="2"/>
        <v>649.8500564060023</v>
      </c>
      <c r="W21" s="379">
        <v>529199</v>
      </c>
      <c r="X21" s="375">
        <v>3091</v>
      </c>
      <c r="Y21" s="421">
        <f t="shared" si="0"/>
        <v>576.72967592307532</v>
      </c>
      <c r="Z21" s="416">
        <v>535953</v>
      </c>
    </row>
    <row r="22" spans="1:27">
      <c r="A22" s="84">
        <v>2</v>
      </c>
      <c r="B22" s="347" t="s">
        <v>22</v>
      </c>
      <c r="C22" s="120">
        <v>4547</v>
      </c>
      <c r="D22" s="121">
        <v>749.01859999999999</v>
      </c>
      <c r="E22" s="140">
        <v>607061</v>
      </c>
      <c r="F22" s="120">
        <v>4544</v>
      </c>
      <c r="G22" s="121">
        <v>751.6223</v>
      </c>
      <c r="H22" s="140">
        <v>604559</v>
      </c>
      <c r="I22" s="120">
        <v>4956</v>
      </c>
      <c r="J22" s="121">
        <v>821.46010000000001</v>
      </c>
      <c r="K22" s="140">
        <v>603316</v>
      </c>
      <c r="L22" s="120">
        <v>5477</v>
      </c>
      <c r="M22" s="121">
        <v>909.35350000000005</v>
      </c>
      <c r="N22" s="140">
        <v>602296</v>
      </c>
      <c r="O22" s="120">
        <v>5069</v>
      </c>
      <c r="P22" s="121">
        <v>842.52760000000001</v>
      </c>
      <c r="Q22" s="141">
        <v>601642</v>
      </c>
      <c r="R22" s="120">
        <v>5355</v>
      </c>
      <c r="S22" s="121">
        <v>889.45659999999998</v>
      </c>
      <c r="T22" s="162">
        <v>602053</v>
      </c>
      <c r="U22" s="153">
        <v>5864</v>
      </c>
      <c r="V22" s="165">
        <f t="shared" si="2"/>
        <v>973.02445669759084</v>
      </c>
      <c r="W22" s="154">
        <v>602657</v>
      </c>
      <c r="X22" s="389">
        <v>5702</v>
      </c>
      <c r="Y22" s="421">
        <f t="shared" si="0"/>
        <v>946.25340407277292</v>
      </c>
      <c r="Z22" s="414">
        <v>602587</v>
      </c>
      <c r="AA22" s="68"/>
    </row>
    <row r="23" spans="1:27">
      <c r="A23" s="84">
        <v>2</v>
      </c>
      <c r="B23" s="347" t="s">
        <v>23</v>
      </c>
      <c r="C23" s="120">
        <v>6724</v>
      </c>
      <c r="D23" s="121">
        <v>797.5367</v>
      </c>
      <c r="E23" s="147">
        <v>843096</v>
      </c>
      <c r="F23" s="120">
        <v>7862</v>
      </c>
      <c r="G23" s="121">
        <v>932.79859999999996</v>
      </c>
      <c r="H23" s="147">
        <v>842840</v>
      </c>
      <c r="I23" s="120">
        <v>8937</v>
      </c>
      <c r="J23" s="121">
        <v>1057.9097999999999</v>
      </c>
      <c r="K23" s="147">
        <v>844779</v>
      </c>
      <c r="L23" s="120">
        <v>10004</v>
      </c>
      <c r="M23" s="121">
        <v>1180.2361000000001</v>
      </c>
      <c r="N23" s="147">
        <v>847627</v>
      </c>
      <c r="O23" s="120">
        <v>10148</v>
      </c>
      <c r="P23" s="121">
        <v>1193.1454000000001</v>
      </c>
      <c r="Q23" s="148">
        <v>850525</v>
      </c>
      <c r="R23" s="120">
        <v>10972</v>
      </c>
      <c r="S23" s="121">
        <v>1286.4888000000001</v>
      </c>
      <c r="T23" s="149">
        <v>852864</v>
      </c>
      <c r="U23" s="153">
        <v>11417</v>
      </c>
      <c r="V23" s="165">
        <f t="shared" si="2"/>
        <v>1334.7377872135464</v>
      </c>
      <c r="W23" s="377">
        <v>855374</v>
      </c>
      <c r="X23" s="375">
        <v>10211</v>
      </c>
      <c r="Y23" s="421">
        <f t="shared" si="0"/>
        <v>1190.5344871409218</v>
      </c>
      <c r="Z23" s="413">
        <v>857682</v>
      </c>
    </row>
    <row r="24" spans="1:27">
      <c r="A24" s="86">
        <v>2</v>
      </c>
      <c r="B24" s="349" t="s">
        <v>24</v>
      </c>
      <c r="C24" s="122">
        <v>7412</v>
      </c>
      <c r="D24" s="123">
        <v>741.25630000000001</v>
      </c>
      <c r="E24" s="157">
        <v>999924</v>
      </c>
      <c r="F24" s="122">
        <v>7392</v>
      </c>
      <c r="G24" s="123">
        <v>741.51199999999994</v>
      </c>
      <c r="H24" s="157">
        <v>996882</v>
      </c>
      <c r="I24" s="122">
        <v>8835</v>
      </c>
      <c r="J24" s="123">
        <v>887.33420000000001</v>
      </c>
      <c r="K24" s="157">
        <v>995679</v>
      </c>
      <c r="L24" s="122">
        <v>9369</v>
      </c>
      <c r="M24" s="123">
        <v>941.06140000000005</v>
      </c>
      <c r="N24" s="157">
        <v>995578</v>
      </c>
      <c r="O24" s="122">
        <v>10239</v>
      </c>
      <c r="P24" s="123">
        <v>1030.6819</v>
      </c>
      <c r="Q24" s="158">
        <v>993420</v>
      </c>
      <c r="R24" s="122">
        <v>11043</v>
      </c>
      <c r="S24" s="121">
        <v>1112.9195999999999</v>
      </c>
      <c r="T24" s="159">
        <v>992255</v>
      </c>
      <c r="U24" s="160">
        <v>10827</v>
      </c>
      <c r="V24" s="144">
        <f t="shared" si="2"/>
        <v>1089.1806247170666</v>
      </c>
      <c r="W24" s="379">
        <v>994050</v>
      </c>
      <c r="X24" s="391">
        <v>11182</v>
      </c>
      <c r="Y24" s="426">
        <f t="shared" si="0"/>
        <v>1123.7039017105785</v>
      </c>
      <c r="Z24" s="416">
        <v>995102</v>
      </c>
    </row>
    <row r="25" spans="1:27">
      <c r="A25" s="205"/>
      <c r="B25" s="350" t="s">
        <v>90</v>
      </c>
      <c r="C25" s="206">
        <f>SUM(C20:C24)</f>
        <v>25474</v>
      </c>
      <c r="D25" s="207">
        <f>C25*100000/E25</f>
        <v>739.28452441896775</v>
      </c>
      <c r="E25" s="208">
        <f>SUM(E20:E24)</f>
        <v>3445764</v>
      </c>
      <c r="F25" s="209">
        <f>SUM(F20:F24)</f>
        <v>27149</v>
      </c>
      <c r="G25" s="207">
        <f>F25*100000/H25</f>
        <v>788.37838096833855</v>
      </c>
      <c r="H25" s="208">
        <f>SUM(H20:H24)</f>
        <v>3443651</v>
      </c>
      <c r="I25" s="209">
        <f>SUM(I20:I24)</f>
        <v>30686</v>
      </c>
      <c r="J25" s="207">
        <f>I25*100000/K25</f>
        <v>892.98237955970728</v>
      </c>
      <c r="K25" s="208">
        <f>SUM(K20:K24)</f>
        <v>3436350</v>
      </c>
      <c r="L25" s="209">
        <f>SUM(L20:L24)</f>
        <v>33259</v>
      </c>
      <c r="M25" s="207">
        <f>L25*100000/N25</f>
        <v>969.3791152852599</v>
      </c>
      <c r="N25" s="208">
        <f>SUM(N20:N24)</f>
        <v>3430959</v>
      </c>
      <c r="O25" s="209">
        <f>SUM(O20:O24)</f>
        <v>34083</v>
      </c>
      <c r="P25" s="207">
        <f>O25*100000/Q25</f>
        <v>992.00556964427449</v>
      </c>
      <c r="Q25" s="210">
        <f>SUM(Q20:Q24)</f>
        <v>3435767</v>
      </c>
      <c r="R25" s="209">
        <f>SUM(R20:R24)</f>
        <v>36874</v>
      </c>
      <c r="S25" s="207">
        <f>R25*100000/T25</f>
        <v>1072.8948141768528</v>
      </c>
      <c r="T25" s="210">
        <f>SUM(T20:T24)</f>
        <v>3436870</v>
      </c>
      <c r="U25" s="216">
        <f>SUM(U20:U24)</f>
        <v>37987</v>
      </c>
      <c r="V25" s="213">
        <f>U25*100000/W25</f>
        <v>1103.4956763025125</v>
      </c>
      <c r="W25" s="378">
        <f>SUM(W20:W24)</f>
        <v>3442424</v>
      </c>
      <c r="X25" s="370">
        <f>SUM(X20:X24)</f>
        <v>36325</v>
      </c>
      <c r="Y25" s="427">
        <f t="shared" si="0"/>
        <v>1052.2818220741351</v>
      </c>
      <c r="Z25" s="234">
        <f>SUM(Z20:Z24)</f>
        <v>3452022</v>
      </c>
    </row>
    <row r="26" spans="1:27">
      <c r="A26" s="83">
        <v>3</v>
      </c>
      <c r="B26" s="346" t="s">
        <v>25</v>
      </c>
      <c r="C26" s="117">
        <v>3113</v>
      </c>
      <c r="D26" s="119">
        <v>920.7962</v>
      </c>
      <c r="E26" s="166">
        <v>338077</v>
      </c>
      <c r="F26" s="117">
        <v>3279</v>
      </c>
      <c r="G26" s="119">
        <v>974.298</v>
      </c>
      <c r="H26" s="166">
        <v>336550</v>
      </c>
      <c r="I26" s="117">
        <v>3382</v>
      </c>
      <c r="J26" s="119">
        <v>1007.4891</v>
      </c>
      <c r="K26" s="166">
        <v>335686</v>
      </c>
      <c r="L26" s="117">
        <v>3700</v>
      </c>
      <c r="M26" s="119">
        <v>1103.8943999999999</v>
      </c>
      <c r="N26" s="166">
        <v>335177</v>
      </c>
      <c r="O26" s="117">
        <v>3549</v>
      </c>
      <c r="P26" s="119">
        <v>1062.2695000000001</v>
      </c>
      <c r="Q26" s="167">
        <v>334096</v>
      </c>
      <c r="R26" s="117">
        <v>3795</v>
      </c>
      <c r="S26" s="121">
        <v>1138.9077</v>
      </c>
      <c r="T26" s="168">
        <v>333214</v>
      </c>
      <c r="U26" s="143">
        <v>3815</v>
      </c>
      <c r="V26" s="144">
        <f t="shared" ref="V26:V30" si="3">U26*100000/W26</f>
        <v>1158.7221557395471</v>
      </c>
      <c r="W26" s="199">
        <v>329242</v>
      </c>
      <c r="X26" s="388">
        <v>3530</v>
      </c>
      <c r="Y26" s="422">
        <f t="shared" si="0"/>
        <v>1061.5711252653928</v>
      </c>
      <c r="Z26" s="412">
        <v>332526</v>
      </c>
    </row>
    <row r="27" spans="1:27">
      <c r="A27" s="84">
        <v>3</v>
      </c>
      <c r="B27" s="347" t="s">
        <v>26</v>
      </c>
      <c r="C27" s="120">
        <v>7858</v>
      </c>
      <c r="D27" s="121">
        <v>731.07939999999996</v>
      </c>
      <c r="E27" s="147">
        <v>1074849</v>
      </c>
      <c r="F27" s="120">
        <v>8806</v>
      </c>
      <c r="G27" s="121">
        <v>819.95450000000005</v>
      </c>
      <c r="H27" s="147">
        <v>1073962</v>
      </c>
      <c r="I27" s="120">
        <v>8915</v>
      </c>
      <c r="J27" s="121">
        <v>830.41930000000002</v>
      </c>
      <c r="K27" s="147">
        <v>1073554</v>
      </c>
      <c r="L27" s="120">
        <v>10259</v>
      </c>
      <c r="M27" s="121">
        <v>955.94219999999996</v>
      </c>
      <c r="N27" s="147">
        <v>1073182</v>
      </c>
      <c r="O27" s="120">
        <v>10383</v>
      </c>
      <c r="P27" s="121">
        <v>968.02980000000002</v>
      </c>
      <c r="Q27" s="148">
        <v>1072591</v>
      </c>
      <c r="R27" s="120">
        <v>11357</v>
      </c>
      <c r="S27" s="121">
        <v>1058.9119000000001</v>
      </c>
      <c r="T27" s="149">
        <v>1072516</v>
      </c>
      <c r="U27" s="153">
        <v>10962</v>
      </c>
      <c r="V27" s="169">
        <f t="shared" si="3"/>
        <v>1021.3884061887081</v>
      </c>
      <c r="W27" s="377">
        <v>1073245</v>
      </c>
      <c r="X27" s="375">
        <v>11388</v>
      </c>
      <c r="Y27" s="421">
        <f t="shared" si="0"/>
        <v>1061.3738397631203</v>
      </c>
      <c r="Z27" s="413">
        <v>1072949</v>
      </c>
    </row>
    <row r="28" spans="1:27">
      <c r="A28" s="84">
        <v>3</v>
      </c>
      <c r="B28" s="347" t="s">
        <v>27</v>
      </c>
      <c r="C28" s="120">
        <v>3023</v>
      </c>
      <c r="D28" s="121">
        <v>924.51570000000004</v>
      </c>
      <c r="E28" s="147">
        <v>326982</v>
      </c>
      <c r="F28" s="120">
        <v>3307</v>
      </c>
      <c r="G28" s="121">
        <v>1010.4467</v>
      </c>
      <c r="H28" s="147">
        <v>327281</v>
      </c>
      <c r="I28" s="120">
        <v>3276</v>
      </c>
      <c r="J28" s="121">
        <v>999.60640000000001</v>
      </c>
      <c r="K28" s="147">
        <v>327729</v>
      </c>
      <c r="L28" s="120">
        <v>4877</v>
      </c>
      <c r="M28" s="121">
        <v>1487.2710999999999</v>
      </c>
      <c r="N28" s="147">
        <v>327916</v>
      </c>
      <c r="O28" s="120">
        <v>5159</v>
      </c>
      <c r="P28" s="121">
        <v>1572.8802000000001</v>
      </c>
      <c r="Q28" s="148">
        <v>327997</v>
      </c>
      <c r="R28" s="120">
        <v>6151</v>
      </c>
      <c r="S28" s="121">
        <v>1872.4961000000001</v>
      </c>
      <c r="T28" s="149">
        <v>328492</v>
      </c>
      <c r="U28" s="153">
        <v>5814</v>
      </c>
      <c r="V28" s="165">
        <f t="shared" si="3"/>
        <v>798.52436433257844</v>
      </c>
      <c r="W28" s="154">
        <v>728093</v>
      </c>
      <c r="X28" s="389">
        <v>4747</v>
      </c>
      <c r="Y28" s="421">
        <f t="shared" si="0"/>
        <v>1439.104099339716</v>
      </c>
      <c r="Z28" s="414">
        <v>329858</v>
      </c>
    </row>
    <row r="29" spans="1:27">
      <c r="A29" s="84">
        <v>3</v>
      </c>
      <c r="B29" s="347" t="s">
        <v>28</v>
      </c>
      <c r="C29" s="120">
        <v>4393</v>
      </c>
      <c r="D29" s="121">
        <v>604.13279999999997</v>
      </c>
      <c r="E29" s="147">
        <v>727158</v>
      </c>
      <c r="F29" s="120">
        <v>4590</v>
      </c>
      <c r="G29" s="121">
        <v>632.14089999999999</v>
      </c>
      <c r="H29" s="147">
        <v>726104</v>
      </c>
      <c r="I29" s="120">
        <v>5249</v>
      </c>
      <c r="J29" s="121">
        <v>722.47529999999995</v>
      </c>
      <c r="K29" s="147">
        <v>726530</v>
      </c>
      <c r="L29" s="120">
        <v>6308</v>
      </c>
      <c r="M29" s="121">
        <v>867.71119999999996</v>
      </c>
      <c r="N29" s="147">
        <v>726970</v>
      </c>
      <c r="O29" s="120">
        <v>6541</v>
      </c>
      <c r="P29" s="121">
        <v>900.28089999999997</v>
      </c>
      <c r="Q29" s="148">
        <v>726551</v>
      </c>
      <c r="R29" s="120">
        <v>6854</v>
      </c>
      <c r="S29" s="121">
        <v>943.06129999999996</v>
      </c>
      <c r="T29" s="149">
        <v>726782</v>
      </c>
      <c r="U29" s="170">
        <v>7045</v>
      </c>
      <c r="V29" s="165">
        <f t="shared" si="3"/>
        <v>1282.9478116133637</v>
      </c>
      <c r="W29" s="154">
        <v>549126</v>
      </c>
      <c r="X29" s="375">
        <v>6080</v>
      </c>
      <c r="Y29" s="421">
        <f t="shared" si="0"/>
        <v>833.93226494905878</v>
      </c>
      <c r="Z29" s="414">
        <v>729076</v>
      </c>
    </row>
    <row r="30" spans="1:27">
      <c r="A30" s="87">
        <v>3</v>
      </c>
      <c r="B30" s="349" t="s">
        <v>29</v>
      </c>
      <c r="C30" s="122">
        <v>4593</v>
      </c>
      <c r="D30" s="123">
        <v>825.65290000000005</v>
      </c>
      <c r="E30" s="157">
        <v>556287</v>
      </c>
      <c r="F30" s="122">
        <v>4641</v>
      </c>
      <c r="G30" s="123">
        <v>837.08199999999999</v>
      </c>
      <c r="H30" s="157">
        <v>554426</v>
      </c>
      <c r="I30" s="122">
        <v>4762</v>
      </c>
      <c r="J30" s="123">
        <v>860.10550000000001</v>
      </c>
      <c r="K30" s="157">
        <v>553653</v>
      </c>
      <c r="L30" s="122">
        <v>4939</v>
      </c>
      <c r="M30" s="123">
        <v>893.22209999999995</v>
      </c>
      <c r="N30" s="157">
        <v>552942</v>
      </c>
      <c r="O30" s="122">
        <v>5375</v>
      </c>
      <c r="P30" s="123">
        <v>975.16459999999995</v>
      </c>
      <c r="Q30" s="158">
        <v>551189</v>
      </c>
      <c r="R30" s="122">
        <v>5614</v>
      </c>
      <c r="S30" s="123">
        <v>1021.5798</v>
      </c>
      <c r="T30" s="159">
        <v>549541</v>
      </c>
      <c r="U30" s="171">
        <v>5618</v>
      </c>
      <c r="V30" s="144">
        <f t="shared" si="3"/>
        <v>1687.2340233834177</v>
      </c>
      <c r="W30" s="377">
        <v>332971</v>
      </c>
      <c r="X30" s="391">
        <v>5634</v>
      </c>
      <c r="Y30" s="426">
        <f t="shared" si="0"/>
        <v>1027.728981628934</v>
      </c>
      <c r="Z30" s="413">
        <v>548199</v>
      </c>
    </row>
    <row r="31" spans="1:27">
      <c r="A31" s="205"/>
      <c r="B31" s="350" t="s">
        <v>90</v>
      </c>
      <c r="C31" s="206">
        <f>SUM(C26:C30)</f>
        <v>22980</v>
      </c>
      <c r="D31" s="207">
        <f>C31*100000/E31</f>
        <v>760.0832585543269</v>
      </c>
      <c r="E31" s="208">
        <f>SUM(E26:E30)</f>
        <v>3023353</v>
      </c>
      <c r="F31" s="209">
        <f>SUM(F26:F30)</f>
        <v>24623</v>
      </c>
      <c r="G31" s="207">
        <f>F31*100000/H31</f>
        <v>815.78412913395948</v>
      </c>
      <c r="H31" s="208">
        <f>SUM(H26:H30)</f>
        <v>3018323</v>
      </c>
      <c r="I31" s="209">
        <f>SUM(I26:I30)</f>
        <v>25584</v>
      </c>
      <c r="J31" s="207">
        <f>I31*100000/K31</f>
        <v>847.95197590310329</v>
      </c>
      <c r="K31" s="208">
        <f>SUM(K26:K30)</f>
        <v>3017152</v>
      </c>
      <c r="L31" s="209">
        <f>SUM(L26:L30)</f>
        <v>30083</v>
      </c>
      <c r="M31" s="207">
        <f>L31*100000/N31</f>
        <v>997.38510907977525</v>
      </c>
      <c r="N31" s="208">
        <f>SUM(N26:N30)</f>
        <v>3016187</v>
      </c>
      <c r="O31" s="209">
        <f>SUM(O26:O30)</f>
        <v>31007</v>
      </c>
      <c r="P31" s="207">
        <f>O31*100000/Q31</f>
        <v>1029.3039758015473</v>
      </c>
      <c r="Q31" s="210">
        <f>SUM(Q26:Q30)</f>
        <v>3012424</v>
      </c>
      <c r="R31" s="209">
        <f>SUM(R26:R30)</f>
        <v>33771</v>
      </c>
      <c r="S31" s="207">
        <f>R31*100000/T31</f>
        <v>1121.7570240604275</v>
      </c>
      <c r="T31" s="210">
        <f>SUM(T26:T30)</f>
        <v>3010545</v>
      </c>
      <c r="U31" s="229">
        <f>SUM(U26:U30)</f>
        <v>33254</v>
      </c>
      <c r="V31" s="230">
        <f>U31*100000/W31</f>
        <v>1103.8023658029056</v>
      </c>
      <c r="W31" s="378">
        <f>SUM(W26:W30)</f>
        <v>3012677</v>
      </c>
      <c r="X31" s="370">
        <f>SUM(X26:X30)</f>
        <v>31379</v>
      </c>
      <c r="Y31" s="427">
        <f t="shared" si="0"/>
        <v>1041.5892143949693</v>
      </c>
      <c r="Z31" s="234">
        <f>SUM(Z26:Z30)</f>
        <v>3012608</v>
      </c>
    </row>
    <row r="32" spans="1:27">
      <c r="A32" s="83">
        <v>4</v>
      </c>
      <c r="B32" s="346" t="s">
        <v>30</v>
      </c>
      <c r="C32" s="117">
        <v>7847</v>
      </c>
      <c r="D32" s="119">
        <v>775.68349999999998</v>
      </c>
      <c r="E32" s="166">
        <v>1011624</v>
      </c>
      <c r="F32" s="117">
        <v>8184</v>
      </c>
      <c r="G32" s="119">
        <v>788.14170000000001</v>
      </c>
      <c r="H32" s="166">
        <v>1038392</v>
      </c>
      <c r="I32" s="117">
        <v>8455</v>
      </c>
      <c r="J32" s="119">
        <v>793.64930000000004</v>
      </c>
      <c r="K32" s="166">
        <v>1065332</v>
      </c>
      <c r="L32" s="117">
        <v>9378</v>
      </c>
      <c r="M32" s="119">
        <v>860.43960000000004</v>
      </c>
      <c r="N32" s="166">
        <v>1089908</v>
      </c>
      <c r="O32" s="117">
        <v>8783</v>
      </c>
      <c r="P32" s="119">
        <v>789.70669999999996</v>
      </c>
      <c r="Q32" s="172">
        <v>1112185</v>
      </c>
      <c r="R32" s="117">
        <v>9878</v>
      </c>
      <c r="S32" s="119">
        <v>872.49919999999997</v>
      </c>
      <c r="T32" s="172">
        <v>1132150</v>
      </c>
      <c r="U32" s="143">
        <v>9917</v>
      </c>
      <c r="V32" s="144">
        <f t="shared" ref="V32:V39" si="4">U32*100000/W32</f>
        <v>863.11862854914784</v>
      </c>
      <c r="W32" s="199">
        <v>1148973</v>
      </c>
      <c r="X32" s="388">
        <v>9026</v>
      </c>
      <c r="Y32" s="422">
        <f t="shared" si="0"/>
        <v>774.71739895456926</v>
      </c>
      <c r="Z32" s="412">
        <v>1165070</v>
      </c>
    </row>
    <row r="33" spans="1:26">
      <c r="A33" s="87">
        <v>4</v>
      </c>
      <c r="B33" s="347" t="s">
        <v>31</v>
      </c>
      <c r="C33" s="120">
        <v>6282</v>
      </c>
      <c r="D33" s="121">
        <v>714.60180000000003</v>
      </c>
      <c r="E33" s="173">
        <v>879091</v>
      </c>
      <c r="F33" s="120">
        <v>7059</v>
      </c>
      <c r="G33" s="121">
        <v>773.12559999999996</v>
      </c>
      <c r="H33" s="173">
        <v>913047</v>
      </c>
      <c r="I33" s="120">
        <v>6854</v>
      </c>
      <c r="J33" s="121">
        <v>726.97339999999997</v>
      </c>
      <c r="K33" s="173">
        <v>942813</v>
      </c>
      <c r="L33" s="120">
        <v>7075</v>
      </c>
      <c r="M33" s="121">
        <v>728.62279999999998</v>
      </c>
      <c r="N33" s="173">
        <v>971010</v>
      </c>
      <c r="O33" s="120">
        <v>6263</v>
      </c>
      <c r="P33" s="121">
        <v>627.38469999999995</v>
      </c>
      <c r="Q33" s="174">
        <v>998271</v>
      </c>
      <c r="R33" s="120">
        <v>7535</v>
      </c>
      <c r="S33" s="121">
        <v>737.01520000000005</v>
      </c>
      <c r="T33" s="175">
        <v>1022367</v>
      </c>
      <c r="U33" s="153">
        <v>7817</v>
      </c>
      <c r="V33" s="169">
        <f t="shared" si="4"/>
        <v>749.11499590799406</v>
      </c>
      <c r="W33" s="377">
        <v>1043498</v>
      </c>
      <c r="X33" s="375">
        <v>7069</v>
      </c>
      <c r="Y33" s="421">
        <f t="shared" si="0"/>
        <v>664.62456092846242</v>
      </c>
      <c r="Z33" s="413">
        <v>1063608</v>
      </c>
    </row>
    <row r="34" spans="1:26">
      <c r="A34" s="86">
        <v>4</v>
      </c>
      <c r="B34" s="347" t="s">
        <v>32</v>
      </c>
      <c r="C34" s="120">
        <v>6927</v>
      </c>
      <c r="D34" s="121">
        <v>914.26959999999997</v>
      </c>
      <c r="E34" s="173">
        <v>757654</v>
      </c>
      <c r="F34" s="120">
        <v>7331</v>
      </c>
      <c r="G34" s="121">
        <v>958.40210000000002</v>
      </c>
      <c r="H34" s="173">
        <v>764919</v>
      </c>
      <c r="I34" s="120">
        <v>8661</v>
      </c>
      <c r="J34" s="121">
        <v>1121.6849</v>
      </c>
      <c r="K34" s="173">
        <v>772142</v>
      </c>
      <c r="L34" s="120">
        <v>11014</v>
      </c>
      <c r="M34" s="121">
        <v>1414.5411999999999</v>
      </c>
      <c r="N34" s="173">
        <v>778627</v>
      </c>
      <c r="O34" s="120">
        <v>10087</v>
      </c>
      <c r="P34" s="121">
        <v>1285.1728000000001</v>
      </c>
      <c r="Q34" s="174">
        <v>784875</v>
      </c>
      <c r="R34" s="120">
        <v>8395</v>
      </c>
      <c r="S34" s="121">
        <v>1061.8773000000001</v>
      </c>
      <c r="T34" s="175">
        <v>790581</v>
      </c>
      <c r="U34" s="153">
        <v>8505</v>
      </c>
      <c r="V34" s="169">
        <f t="shared" si="4"/>
        <v>1068.8164475833814</v>
      </c>
      <c r="W34" s="379">
        <v>795740</v>
      </c>
      <c r="X34" s="375">
        <v>7777</v>
      </c>
      <c r="Y34" s="421">
        <f t="shared" si="0"/>
        <v>971.17203743826371</v>
      </c>
      <c r="Z34" s="416">
        <v>800785</v>
      </c>
    </row>
    <row r="35" spans="1:26">
      <c r="A35" s="86">
        <v>4</v>
      </c>
      <c r="B35" s="347" t="s">
        <v>33</v>
      </c>
      <c r="C35" s="120">
        <v>3691</v>
      </c>
      <c r="D35" s="121">
        <v>1298.8475000000001</v>
      </c>
      <c r="E35" s="173">
        <v>284175</v>
      </c>
      <c r="F35" s="120">
        <v>3752</v>
      </c>
      <c r="G35" s="121">
        <v>1318.2535</v>
      </c>
      <c r="H35" s="173">
        <v>284619</v>
      </c>
      <c r="I35" s="120">
        <v>3866</v>
      </c>
      <c r="J35" s="121">
        <v>1357.3533</v>
      </c>
      <c r="K35" s="173">
        <v>284819</v>
      </c>
      <c r="L35" s="120">
        <v>4383</v>
      </c>
      <c r="M35" s="121">
        <v>1538.4938999999999</v>
      </c>
      <c r="N35" s="173">
        <v>284889</v>
      </c>
      <c r="O35" s="120">
        <v>4627</v>
      </c>
      <c r="P35" s="121">
        <v>1626.2706000000001</v>
      </c>
      <c r="Q35" s="174">
        <v>284516</v>
      </c>
      <c r="R35" s="120">
        <v>4858</v>
      </c>
      <c r="S35" s="121">
        <v>1710.732</v>
      </c>
      <c r="T35" s="175">
        <v>283972</v>
      </c>
      <c r="U35" s="170">
        <v>4958</v>
      </c>
      <c r="V35" s="169">
        <f t="shared" si="4"/>
        <v>1746.9618437882082</v>
      </c>
      <c r="W35" s="154">
        <v>283807</v>
      </c>
      <c r="X35" s="389">
        <v>5049</v>
      </c>
      <c r="Y35" s="421">
        <f t="shared" si="0"/>
        <v>1780.0105764145956</v>
      </c>
      <c r="Z35" s="414">
        <v>283650</v>
      </c>
    </row>
    <row r="36" spans="1:26">
      <c r="A36" s="86">
        <v>4</v>
      </c>
      <c r="B36" s="347" t="s">
        <v>34</v>
      </c>
      <c r="C36" s="120">
        <v>7711</v>
      </c>
      <c r="D36" s="121">
        <v>1026.3570999999999</v>
      </c>
      <c r="E36" s="173">
        <v>751298</v>
      </c>
      <c r="F36" s="120">
        <v>8184</v>
      </c>
      <c r="G36" s="121">
        <v>1088.5715</v>
      </c>
      <c r="H36" s="173">
        <v>751811</v>
      </c>
      <c r="I36" s="120">
        <v>8563</v>
      </c>
      <c r="J36" s="121">
        <v>1135.4851000000001</v>
      </c>
      <c r="K36" s="173">
        <v>754127</v>
      </c>
      <c r="L36" s="120">
        <v>9582</v>
      </c>
      <c r="M36" s="121">
        <v>1268.8819000000001</v>
      </c>
      <c r="N36" s="173">
        <v>755153</v>
      </c>
      <c r="O36" s="120">
        <v>9296</v>
      </c>
      <c r="P36" s="121">
        <v>1229.6442999999999</v>
      </c>
      <c r="Q36" s="176">
        <v>755991</v>
      </c>
      <c r="R36" s="120">
        <v>10027</v>
      </c>
      <c r="S36" s="121">
        <v>1324.4079999999999</v>
      </c>
      <c r="T36" s="177">
        <v>757093</v>
      </c>
      <c r="U36" s="150">
        <v>9866</v>
      </c>
      <c r="V36" s="165">
        <f t="shared" si="4"/>
        <v>1301.5573570443858</v>
      </c>
      <c r="W36" s="154">
        <v>758015</v>
      </c>
      <c r="X36" s="389">
        <v>9592</v>
      </c>
      <c r="Y36" s="421">
        <f t="shared" si="0"/>
        <v>1265.1215793444369</v>
      </c>
      <c r="Z36" s="414">
        <v>758188</v>
      </c>
    </row>
    <row r="37" spans="1:26">
      <c r="A37" s="86">
        <v>4</v>
      </c>
      <c r="B37" s="347" t="s">
        <v>35</v>
      </c>
      <c r="C37" s="120">
        <v>3166</v>
      </c>
      <c r="D37" s="121">
        <v>1463.6333999999999</v>
      </c>
      <c r="E37" s="173">
        <v>216311</v>
      </c>
      <c r="F37" s="120">
        <v>2928</v>
      </c>
      <c r="G37" s="121">
        <v>1358.0579</v>
      </c>
      <c r="H37" s="173">
        <v>215602</v>
      </c>
      <c r="I37" s="120">
        <v>3310</v>
      </c>
      <c r="J37" s="121">
        <v>1536.4905000000001</v>
      </c>
      <c r="K37" s="173">
        <v>215426</v>
      </c>
      <c r="L37" s="120">
        <v>3638</v>
      </c>
      <c r="M37" s="121">
        <v>1692.2426</v>
      </c>
      <c r="N37" s="173">
        <v>214981</v>
      </c>
      <c r="O37" s="120">
        <v>3281</v>
      </c>
      <c r="P37" s="121">
        <v>1532.2897</v>
      </c>
      <c r="Q37" s="178">
        <v>214124</v>
      </c>
      <c r="R37" s="120">
        <v>3554</v>
      </c>
      <c r="S37" s="121">
        <v>1665.4014</v>
      </c>
      <c r="T37" s="179">
        <v>213402</v>
      </c>
      <c r="U37" s="153">
        <v>3873</v>
      </c>
      <c r="V37" s="165">
        <f t="shared" si="4"/>
        <v>1818.7111710095655</v>
      </c>
      <c r="W37" s="154">
        <v>212953</v>
      </c>
      <c r="X37" s="389">
        <v>3403</v>
      </c>
      <c r="Y37" s="421">
        <f t="shared" si="0"/>
        <v>1601.9847098256319</v>
      </c>
      <c r="Z37" s="414">
        <v>212424</v>
      </c>
    </row>
    <row r="38" spans="1:26">
      <c r="A38" s="86">
        <v>4</v>
      </c>
      <c r="B38" s="347" t="s">
        <v>36</v>
      </c>
      <c r="C38" s="120">
        <v>6053</v>
      </c>
      <c r="D38" s="121">
        <v>987.75139999999999</v>
      </c>
      <c r="E38" s="173">
        <v>612806</v>
      </c>
      <c r="F38" s="120">
        <v>6469</v>
      </c>
      <c r="G38" s="121">
        <v>1045.5811000000001</v>
      </c>
      <c r="H38" s="173">
        <v>618699</v>
      </c>
      <c r="I38" s="120">
        <v>6204</v>
      </c>
      <c r="J38" s="121">
        <v>1005.2271</v>
      </c>
      <c r="K38" s="173">
        <v>617174</v>
      </c>
      <c r="L38" s="120">
        <v>6923</v>
      </c>
      <c r="M38" s="121">
        <v>1125.6069</v>
      </c>
      <c r="N38" s="173">
        <v>615046</v>
      </c>
      <c r="O38" s="120">
        <v>6533</v>
      </c>
      <c r="P38" s="121">
        <v>1055.5500999999999</v>
      </c>
      <c r="Q38" s="176">
        <v>618919</v>
      </c>
      <c r="R38" s="120">
        <v>6979</v>
      </c>
      <c r="S38" s="121">
        <v>1120.0971</v>
      </c>
      <c r="T38" s="177">
        <v>623071</v>
      </c>
      <c r="U38" s="170">
        <v>7066</v>
      </c>
      <c r="V38" s="144">
        <f t="shared" si="4"/>
        <v>1126.14192001938</v>
      </c>
      <c r="W38" s="377">
        <v>627452</v>
      </c>
      <c r="X38" s="389">
        <v>6597</v>
      </c>
      <c r="Y38" s="421">
        <f t="shared" si="0"/>
        <v>1044.9219832768133</v>
      </c>
      <c r="Z38" s="413">
        <v>631339</v>
      </c>
    </row>
    <row r="39" spans="1:26">
      <c r="A39" s="86">
        <v>4</v>
      </c>
      <c r="B39" s="349" t="s">
        <v>37</v>
      </c>
      <c r="C39" s="122">
        <v>2668</v>
      </c>
      <c r="D39" s="123">
        <v>1070.4112</v>
      </c>
      <c r="E39" s="180">
        <v>249250</v>
      </c>
      <c r="F39" s="122">
        <v>2814</v>
      </c>
      <c r="G39" s="123">
        <v>1127.2909</v>
      </c>
      <c r="H39" s="180">
        <v>249625</v>
      </c>
      <c r="I39" s="122">
        <v>3007</v>
      </c>
      <c r="J39" s="123">
        <v>1196.9636</v>
      </c>
      <c r="K39" s="180">
        <v>251219</v>
      </c>
      <c r="L39" s="122">
        <v>3308</v>
      </c>
      <c r="M39" s="123">
        <v>1311.6106</v>
      </c>
      <c r="N39" s="180">
        <v>252209</v>
      </c>
      <c r="O39" s="122">
        <v>3135</v>
      </c>
      <c r="P39" s="123">
        <v>1237.7458999999999</v>
      </c>
      <c r="Q39" s="181">
        <v>253283</v>
      </c>
      <c r="R39" s="122">
        <v>3439</v>
      </c>
      <c r="S39" s="123">
        <v>1351.2664</v>
      </c>
      <c r="T39" s="182">
        <v>254502</v>
      </c>
      <c r="U39" s="171">
        <v>3693</v>
      </c>
      <c r="V39" s="183">
        <f t="shared" si="4"/>
        <v>1444.6717704172845</v>
      </c>
      <c r="W39" s="380">
        <v>255629</v>
      </c>
      <c r="X39" s="391">
        <v>3764</v>
      </c>
      <c r="Y39" s="424">
        <f t="shared" si="0"/>
        <v>1466.3487759649697</v>
      </c>
      <c r="Z39" s="417">
        <v>256692</v>
      </c>
    </row>
    <row r="40" spans="1:26">
      <c r="A40" s="205"/>
      <c r="B40" s="350" t="s">
        <v>90</v>
      </c>
      <c r="C40" s="206">
        <f>SUM(C32:C39)</f>
        <v>44345</v>
      </c>
      <c r="D40" s="207">
        <f>C40*100000/E40</f>
        <v>931.18550655798606</v>
      </c>
      <c r="E40" s="231">
        <f>SUM(E32:E39)</f>
        <v>4762209</v>
      </c>
      <c r="F40" s="209">
        <f>SUM(F32:F39)</f>
        <v>46721</v>
      </c>
      <c r="G40" s="207">
        <f>F40*100000/H40</f>
        <v>965.96573624158884</v>
      </c>
      <c r="H40" s="231">
        <f>SUM(H32:H39)</f>
        <v>4836714</v>
      </c>
      <c r="I40" s="209">
        <f>SUM(I32:I39)</f>
        <v>48920</v>
      </c>
      <c r="J40" s="207">
        <f>I40*100000/K40</f>
        <v>997.74589378207691</v>
      </c>
      <c r="K40" s="231">
        <f>SUM(K32:K39)</f>
        <v>4903052</v>
      </c>
      <c r="L40" s="209">
        <f>SUM(L32:L39)</f>
        <v>55301</v>
      </c>
      <c r="M40" s="207">
        <f>L40*100000/N40</f>
        <v>1114.5298814568757</v>
      </c>
      <c r="N40" s="231">
        <f>SUM(N32:N39)</f>
        <v>4961823</v>
      </c>
      <c r="O40" s="209">
        <f>SUM(O32:O39)</f>
        <v>52005</v>
      </c>
      <c r="P40" s="207">
        <f>O40*100000/Q40</f>
        <v>1035.509792193166</v>
      </c>
      <c r="Q40" s="232">
        <f>SUM(Q32:Q39)</f>
        <v>5022164</v>
      </c>
      <c r="R40" s="209">
        <f>SUM(R32:R39)</f>
        <v>54665</v>
      </c>
      <c r="S40" s="207">
        <f>R40*100000/T40</f>
        <v>1076.6892686391427</v>
      </c>
      <c r="T40" s="232">
        <f>SUM(T32:T39)</f>
        <v>5077138</v>
      </c>
      <c r="U40" s="233">
        <f>SUM(U32:U39)</f>
        <v>55695</v>
      </c>
      <c r="V40" s="213">
        <f>U40*100000/W40</f>
        <v>1086.505502171548</v>
      </c>
      <c r="W40" s="378">
        <f>SUM(W32:W39)</f>
        <v>5126067</v>
      </c>
      <c r="X40" s="370">
        <f>SUM(X32:X39)</f>
        <v>52277</v>
      </c>
      <c r="Y40" s="427">
        <f t="shared" si="0"/>
        <v>1010.8172156613731</v>
      </c>
      <c r="Z40" s="234">
        <f>SUM(Z32:Z39)</f>
        <v>5171756</v>
      </c>
    </row>
    <row r="41" spans="1:26">
      <c r="A41" s="87">
        <v>5</v>
      </c>
      <c r="B41" s="346" t="s">
        <v>38</v>
      </c>
      <c r="C41" s="117">
        <v>8677</v>
      </c>
      <c r="D41" s="119">
        <v>1045.19</v>
      </c>
      <c r="E41" s="166">
        <v>830184</v>
      </c>
      <c r="F41" s="117">
        <v>8831</v>
      </c>
      <c r="G41" s="119">
        <v>1059.3175000000001</v>
      </c>
      <c r="H41" s="166">
        <v>833650</v>
      </c>
      <c r="I41" s="117">
        <v>8729</v>
      </c>
      <c r="J41" s="119">
        <v>1044.7061000000001</v>
      </c>
      <c r="K41" s="166">
        <v>835546</v>
      </c>
      <c r="L41" s="117">
        <v>9523</v>
      </c>
      <c r="M41" s="119">
        <v>1137.5459000000001</v>
      </c>
      <c r="N41" s="166">
        <v>837153</v>
      </c>
      <c r="O41" s="117">
        <v>9777</v>
      </c>
      <c r="P41" s="119">
        <v>1162.7104999999999</v>
      </c>
      <c r="Q41" s="172">
        <v>840880</v>
      </c>
      <c r="R41" s="117">
        <v>9990</v>
      </c>
      <c r="S41" s="119">
        <v>1182.7272</v>
      </c>
      <c r="T41" s="172">
        <v>844658</v>
      </c>
      <c r="U41" s="146">
        <v>10179</v>
      </c>
      <c r="V41" s="144">
        <f t="shared" ref="V41:V48" si="5">U41*100000/W41</f>
        <v>1199.7920784726962</v>
      </c>
      <c r="W41" s="199">
        <v>848397</v>
      </c>
      <c r="X41" s="392">
        <v>9607</v>
      </c>
      <c r="Y41" s="422">
        <f t="shared" si="0"/>
        <v>1127.9925794596625</v>
      </c>
      <c r="Z41" s="412">
        <v>851690</v>
      </c>
    </row>
    <row r="42" spans="1:26">
      <c r="A42" s="86">
        <v>5</v>
      </c>
      <c r="B42" s="347" t="s">
        <v>39</v>
      </c>
      <c r="C42" s="120">
        <v>7534</v>
      </c>
      <c r="D42" s="121">
        <v>902.42129999999997</v>
      </c>
      <c r="E42" s="185">
        <v>834865</v>
      </c>
      <c r="F42" s="120">
        <v>8105</v>
      </c>
      <c r="G42" s="121">
        <v>967.07529999999997</v>
      </c>
      <c r="H42" s="185">
        <v>838094</v>
      </c>
      <c r="I42" s="120">
        <v>8604</v>
      </c>
      <c r="J42" s="121">
        <v>1027.7544</v>
      </c>
      <c r="K42" s="185">
        <v>837165</v>
      </c>
      <c r="L42" s="120">
        <v>8575</v>
      </c>
      <c r="M42" s="121">
        <v>1024.9820999999999</v>
      </c>
      <c r="N42" s="185">
        <v>836600</v>
      </c>
      <c r="O42" s="120">
        <v>8893</v>
      </c>
      <c r="P42" s="121">
        <v>1059.5165999999999</v>
      </c>
      <c r="Q42" s="186">
        <v>839345</v>
      </c>
      <c r="R42" s="120">
        <v>9344</v>
      </c>
      <c r="S42" s="121">
        <v>1114.25</v>
      </c>
      <c r="T42" s="187">
        <v>838591</v>
      </c>
      <c r="U42" s="153">
        <v>9250</v>
      </c>
      <c r="V42" s="165">
        <f t="shared" si="5"/>
        <v>1100.4372007256936</v>
      </c>
      <c r="W42" s="377">
        <v>840575</v>
      </c>
      <c r="X42" s="375">
        <v>8620</v>
      </c>
      <c r="Y42" s="421">
        <f t="shared" si="0"/>
        <v>1019.466849587246</v>
      </c>
      <c r="Z42" s="413">
        <v>845540</v>
      </c>
    </row>
    <row r="43" spans="1:26">
      <c r="A43" s="86">
        <v>5</v>
      </c>
      <c r="B43" s="347" t="s">
        <v>40</v>
      </c>
      <c r="C43" s="120">
        <v>9242</v>
      </c>
      <c r="D43" s="121">
        <v>1096.0041000000001</v>
      </c>
      <c r="E43" s="173">
        <v>843245</v>
      </c>
      <c r="F43" s="120">
        <v>9367</v>
      </c>
      <c r="G43" s="121">
        <v>1110.4380000000001</v>
      </c>
      <c r="H43" s="173">
        <v>843541</v>
      </c>
      <c r="I43" s="120">
        <v>9582</v>
      </c>
      <c r="J43" s="121">
        <v>1134.5753999999999</v>
      </c>
      <c r="K43" s="173">
        <v>844545</v>
      </c>
      <c r="L43" s="120">
        <v>11348</v>
      </c>
      <c r="M43" s="121">
        <v>1342.6089999999999</v>
      </c>
      <c r="N43" s="173">
        <v>845220</v>
      </c>
      <c r="O43" s="120">
        <v>11159</v>
      </c>
      <c r="P43" s="121">
        <v>1319.8857</v>
      </c>
      <c r="Q43" s="174">
        <v>845452</v>
      </c>
      <c r="R43" s="120">
        <v>10982</v>
      </c>
      <c r="S43" s="121">
        <v>1297.8311000000001</v>
      </c>
      <c r="T43" s="175">
        <v>846181</v>
      </c>
      <c r="U43" s="153">
        <v>10918</v>
      </c>
      <c r="V43" s="151">
        <f t="shared" si="5"/>
        <v>1287.975396579162</v>
      </c>
      <c r="W43" s="154">
        <v>847687</v>
      </c>
      <c r="X43" s="389">
        <v>10481</v>
      </c>
      <c r="Y43" s="421">
        <f t="shared" si="0"/>
        <v>1235.1527707560699</v>
      </c>
      <c r="Z43" s="414">
        <v>848559</v>
      </c>
    </row>
    <row r="44" spans="1:26">
      <c r="A44" s="86">
        <v>5</v>
      </c>
      <c r="B44" s="347" t="s">
        <v>41</v>
      </c>
      <c r="C44" s="120">
        <v>9276</v>
      </c>
      <c r="D44" s="121">
        <v>1122.4072000000001</v>
      </c>
      <c r="E44" s="185">
        <v>826438</v>
      </c>
      <c r="F44" s="120">
        <v>9925</v>
      </c>
      <c r="G44" s="121">
        <v>1185.3788999999999</v>
      </c>
      <c r="H44" s="185">
        <v>837285</v>
      </c>
      <c r="I44" s="120">
        <v>10420</v>
      </c>
      <c r="J44" s="121">
        <v>1229.4797000000001</v>
      </c>
      <c r="K44" s="185">
        <v>847513</v>
      </c>
      <c r="L44" s="120">
        <v>10928</v>
      </c>
      <c r="M44" s="121">
        <v>1276.8787</v>
      </c>
      <c r="N44" s="185">
        <v>855837</v>
      </c>
      <c r="O44" s="120">
        <v>11036</v>
      </c>
      <c r="P44" s="121">
        <v>1278.5653</v>
      </c>
      <c r="Q44" s="186">
        <v>863155</v>
      </c>
      <c r="R44" s="120">
        <v>11532</v>
      </c>
      <c r="S44" s="121">
        <v>1324.9993999999999</v>
      </c>
      <c r="T44" s="188">
        <v>870340</v>
      </c>
      <c r="U44" s="153">
        <v>12441</v>
      </c>
      <c r="V44" s="151">
        <f t="shared" si="5"/>
        <v>1416.3251366120219</v>
      </c>
      <c r="W44" s="377">
        <v>878400</v>
      </c>
      <c r="X44" s="375">
        <v>11716</v>
      </c>
      <c r="Y44" s="421">
        <f t="shared" si="0"/>
        <v>1321.4110089011401</v>
      </c>
      <c r="Z44" s="413">
        <v>886628</v>
      </c>
    </row>
    <row r="45" spans="1:26">
      <c r="A45" s="86">
        <v>5</v>
      </c>
      <c r="B45" s="347" t="s">
        <v>42</v>
      </c>
      <c r="C45" s="120">
        <v>5850</v>
      </c>
      <c r="D45" s="121">
        <v>1254.7670000000001</v>
      </c>
      <c r="E45" s="173">
        <v>466222</v>
      </c>
      <c r="F45" s="120">
        <v>6200</v>
      </c>
      <c r="G45" s="121">
        <v>1307.9037000000001</v>
      </c>
      <c r="H45" s="173">
        <v>474041</v>
      </c>
      <c r="I45" s="120">
        <v>5765</v>
      </c>
      <c r="J45" s="121">
        <v>1197.606</v>
      </c>
      <c r="K45" s="173">
        <v>481377</v>
      </c>
      <c r="L45" s="120">
        <v>5607</v>
      </c>
      <c r="M45" s="121">
        <v>1148.3942</v>
      </c>
      <c r="N45" s="173">
        <v>488247</v>
      </c>
      <c r="O45" s="120">
        <v>5349</v>
      </c>
      <c r="P45" s="121">
        <v>1079.5309</v>
      </c>
      <c r="Q45" s="174">
        <v>495493</v>
      </c>
      <c r="R45" s="120">
        <v>6045</v>
      </c>
      <c r="S45" s="121">
        <v>1199.5094999999999</v>
      </c>
      <c r="T45" s="175">
        <v>503956</v>
      </c>
      <c r="U45" s="153">
        <v>6411</v>
      </c>
      <c r="V45" s="165">
        <f t="shared" si="5"/>
        <v>1246.9487585945326</v>
      </c>
      <c r="W45" s="154">
        <v>514135</v>
      </c>
      <c r="X45" s="389">
        <v>6875</v>
      </c>
      <c r="Y45" s="421">
        <f t="shared" si="0"/>
        <v>1307.8497618286688</v>
      </c>
      <c r="Z45" s="414">
        <v>525672</v>
      </c>
    </row>
    <row r="46" spans="1:26">
      <c r="A46" s="84">
        <v>5</v>
      </c>
      <c r="B46" s="347" t="s">
        <v>43</v>
      </c>
      <c r="C46" s="120">
        <v>2318</v>
      </c>
      <c r="D46" s="121">
        <v>1191.1491000000001</v>
      </c>
      <c r="E46" s="173">
        <v>194602</v>
      </c>
      <c r="F46" s="120">
        <v>2368</v>
      </c>
      <c r="G46" s="121">
        <v>1219.7760000000001</v>
      </c>
      <c r="H46" s="173">
        <v>194134</v>
      </c>
      <c r="I46" s="120">
        <v>2287</v>
      </c>
      <c r="J46" s="121">
        <v>1179.7720999999999</v>
      </c>
      <c r="K46" s="173">
        <v>193851</v>
      </c>
      <c r="L46" s="120">
        <v>2641</v>
      </c>
      <c r="M46" s="121">
        <v>1362.3724999999999</v>
      </c>
      <c r="N46" s="173">
        <v>193853</v>
      </c>
      <c r="O46" s="120">
        <v>2810</v>
      </c>
      <c r="P46" s="121">
        <v>1447.9161999999999</v>
      </c>
      <c r="Q46" s="174">
        <v>194072</v>
      </c>
      <c r="R46" s="120">
        <v>2912</v>
      </c>
      <c r="S46" s="121">
        <v>1500.5359000000001</v>
      </c>
      <c r="T46" s="175">
        <v>194064</v>
      </c>
      <c r="U46" s="153">
        <v>2723</v>
      </c>
      <c r="V46" s="151">
        <f t="shared" si="5"/>
        <v>1403.0369076510081</v>
      </c>
      <c r="W46" s="377">
        <v>194079</v>
      </c>
      <c r="X46" s="389">
        <v>2401</v>
      </c>
      <c r="Y46" s="421">
        <f t="shared" si="0"/>
        <v>1236.6535670321859</v>
      </c>
      <c r="Z46" s="413">
        <v>194153</v>
      </c>
    </row>
    <row r="47" spans="1:26">
      <c r="A47" s="87">
        <v>5</v>
      </c>
      <c r="B47" s="347" t="s">
        <v>44</v>
      </c>
      <c r="C47" s="120">
        <v>3948</v>
      </c>
      <c r="D47" s="121">
        <v>865.0856</v>
      </c>
      <c r="E47" s="185">
        <v>456371</v>
      </c>
      <c r="F47" s="120">
        <v>4175</v>
      </c>
      <c r="G47" s="121">
        <v>912.53240000000005</v>
      </c>
      <c r="H47" s="185">
        <v>457518</v>
      </c>
      <c r="I47" s="120">
        <v>4263</v>
      </c>
      <c r="J47" s="121">
        <v>926.52160000000003</v>
      </c>
      <c r="K47" s="185">
        <v>460108</v>
      </c>
      <c r="L47" s="120">
        <v>4350</v>
      </c>
      <c r="M47" s="121">
        <v>940.26409999999998</v>
      </c>
      <c r="N47" s="185">
        <v>462636</v>
      </c>
      <c r="O47" s="120">
        <v>4242</v>
      </c>
      <c r="P47" s="121">
        <v>912.14819999999997</v>
      </c>
      <c r="Q47" s="186">
        <v>465056</v>
      </c>
      <c r="R47" s="120">
        <v>4790</v>
      </c>
      <c r="S47" s="121">
        <v>1024.6514999999999</v>
      </c>
      <c r="T47" s="189">
        <v>467476</v>
      </c>
      <c r="U47" s="153">
        <v>4857</v>
      </c>
      <c r="V47" s="151">
        <f t="shared" si="5"/>
        <v>1033.4460329247352</v>
      </c>
      <c r="W47" s="154">
        <v>469981</v>
      </c>
      <c r="X47" s="375">
        <v>4142</v>
      </c>
      <c r="Y47" s="421">
        <f t="shared" si="0"/>
        <v>876.35595031302955</v>
      </c>
      <c r="Z47" s="414">
        <v>472639</v>
      </c>
    </row>
    <row r="48" spans="1:26">
      <c r="A48" s="86">
        <v>5</v>
      </c>
      <c r="B48" s="349" t="s">
        <v>45</v>
      </c>
      <c r="C48" s="122">
        <v>3437</v>
      </c>
      <c r="D48" s="123">
        <v>695.04269999999997</v>
      </c>
      <c r="E48" s="180">
        <v>494502</v>
      </c>
      <c r="F48" s="122">
        <v>3891</v>
      </c>
      <c r="G48" s="123">
        <v>782.13729999999998</v>
      </c>
      <c r="H48" s="180">
        <v>497483</v>
      </c>
      <c r="I48" s="122">
        <v>4159</v>
      </c>
      <c r="J48" s="123">
        <v>828.12149999999997</v>
      </c>
      <c r="K48" s="180">
        <v>502221</v>
      </c>
      <c r="L48" s="122">
        <v>4301</v>
      </c>
      <c r="M48" s="123">
        <v>848.995</v>
      </c>
      <c r="N48" s="180">
        <v>506599</v>
      </c>
      <c r="O48" s="122">
        <v>4931</v>
      </c>
      <c r="P48" s="123">
        <v>965.25019999999995</v>
      </c>
      <c r="Q48" s="181">
        <v>510852</v>
      </c>
      <c r="R48" s="122">
        <v>5092</v>
      </c>
      <c r="S48" s="121">
        <v>989.10469999999998</v>
      </c>
      <c r="T48" s="181">
        <v>514809</v>
      </c>
      <c r="U48" s="160">
        <v>5133</v>
      </c>
      <c r="V48" s="144">
        <f t="shared" si="5"/>
        <v>989.66376882009638</v>
      </c>
      <c r="W48" s="377">
        <v>518661</v>
      </c>
      <c r="X48" s="391">
        <v>4788</v>
      </c>
      <c r="Y48" s="424">
        <f t="shared" si="0"/>
        <v>916.03228688570073</v>
      </c>
      <c r="Z48" s="413">
        <v>522689</v>
      </c>
    </row>
    <row r="49" spans="1:26">
      <c r="A49" s="205"/>
      <c r="B49" s="350" t="s">
        <v>90</v>
      </c>
      <c r="C49" s="206">
        <f>SUM(C41:C48)</f>
        <v>50282</v>
      </c>
      <c r="D49" s="207">
        <f>C49*100000/E49</f>
        <v>1016.5313198673225</v>
      </c>
      <c r="E49" s="231">
        <f>SUM(E41:E48)</f>
        <v>4946429</v>
      </c>
      <c r="F49" s="209">
        <f>SUM(F41:F48)</f>
        <v>52862</v>
      </c>
      <c r="G49" s="207">
        <f>F49*100000/H49</f>
        <v>1062.3934581869735</v>
      </c>
      <c r="H49" s="231">
        <f>SUM(H41:H48)</f>
        <v>4975746</v>
      </c>
      <c r="I49" s="209">
        <f>SUM(I41:I48)</f>
        <v>53809</v>
      </c>
      <c r="J49" s="207">
        <f>I49*100000/K49</f>
        <v>1075.6795938529397</v>
      </c>
      <c r="K49" s="231">
        <f>SUM(K41:K48)</f>
        <v>5002326</v>
      </c>
      <c r="L49" s="209">
        <f>SUM(L41:L48)</f>
        <v>57273</v>
      </c>
      <c r="M49" s="207">
        <f>L49*100000/N49</f>
        <v>1139.5015464138023</v>
      </c>
      <c r="N49" s="231">
        <f>SUM(N41:N48)</f>
        <v>5026145</v>
      </c>
      <c r="O49" s="209">
        <f>SUM(O41:O48)</f>
        <v>58197</v>
      </c>
      <c r="P49" s="207">
        <f>O49*100000/Q49</f>
        <v>1151.4342723678133</v>
      </c>
      <c r="Q49" s="232">
        <f>SUM(Q41:Q48)</f>
        <v>5054305</v>
      </c>
      <c r="R49" s="209">
        <f>SUM(R41:R48)</f>
        <v>60687</v>
      </c>
      <c r="S49" s="207">
        <f>R49*100000/T49</f>
        <v>1194.6083473177068</v>
      </c>
      <c r="T49" s="232">
        <f>SUM(T41:T48)</f>
        <v>5080075</v>
      </c>
      <c r="U49" s="216">
        <f>SUM(U41:U48)</f>
        <v>61912</v>
      </c>
      <c r="V49" s="213">
        <f>U49*100000/W49</f>
        <v>1211.1312492480802</v>
      </c>
      <c r="W49" s="206">
        <f>SUM(W41:W48)</f>
        <v>5111915</v>
      </c>
      <c r="X49" s="370">
        <f>SUM(X41:X48)</f>
        <v>58630</v>
      </c>
      <c r="Y49" s="428">
        <f t="shared" si="0"/>
        <v>1138.984025472213</v>
      </c>
      <c r="Z49" s="234">
        <f>SUM(Z41:Z48)</f>
        <v>5147570</v>
      </c>
    </row>
    <row r="50" spans="1:26">
      <c r="A50" s="87">
        <v>6</v>
      </c>
      <c r="B50" s="346" t="s">
        <v>46</v>
      </c>
      <c r="C50" s="117">
        <v>7737</v>
      </c>
      <c r="D50" s="119">
        <v>692.4828</v>
      </c>
      <c r="E50" s="166">
        <v>1117284</v>
      </c>
      <c r="F50" s="117">
        <v>8234</v>
      </c>
      <c r="G50" s="119">
        <v>724.13419999999996</v>
      </c>
      <c r="H50" s="166">
        <v>1137082</v>
      </c>
      <c r="I50" s="117">
        <v>6865</v>
      </c>
      <c r="J50" s="119">
        <v>594.03030000000001</v>
      </c>
      <c r="K50" s="166">
        <v>1155665</v>
      </c>
      <c r="L50" s="117">
        <v>7997</v>
      </c>
      <c r="M50" s="119">
        <v>680.80259999999998</v>
      </c>
      <c r="N50" s="166">
        <v>1174643</v>
      </c>
      <c r="O50" s="117">
        <v>7950</v>
      </c>
      <c r="P50" s="119">
        <v>665.7165</v>
      </c>
      <c r="Q50" s="172">
        <v>1194202</v>
      </c>
      <c r="R50" s="117">
        <v>8365</v>
      </c>
      <c r="S50" s="121">
        <v>689.46360000000004</v>
      </c>
      <c r="T50" s="172">
        <v>1213262</v>
      </c>
      <c r="U50" s="146">
        <v>9039</v>
      </c>
      <c r="V50" s="190">
        <f t="shared" ref="V50:V57" si="6">U50*100000/W50</f>
        <v>733.41301156957195</v>
      </c>
      <c r="W50" s="377">
        <v>1232457</v>
      </c>
      <c r="X50" s="392">
        <v>9043</v>
      </c>
      <c r="Y50" s="425">
        <f t="shared" si="0"/>
        <v>722.53249918102858</v>
      </c>
      <c r="Z50" s="418">
        <v>1251570</v>
      </c>
    </row>
    <row r="51" spans="1:26">
      <c r="A51" s="86">
        <v>6</v>
      </c>
      <c r="B51" s="347" t="s">
        <v>47</v>
      </c>
      <c r="C51" s="120">
        <v>10460</v>
      </c>
      <c r="D51" s="121">
        <v>856.41600000000005</v>
      </c>
      <c r="E51" s="185">
        <v>1221369</v>
      </c>
      <c r="F51" s="120">
        <v>11146</v>
      </c>
      <c r="G51" s="121">
        <v>892.346</v>
      </c>
      <c r="H51" s="185">
        <v>1249067</v>
      </c>
      <c r="I51" s="120">
        <v>11456</v>
      </c>
      <c r="J51" s="121">
        <v>897.00490000000002</v>
      </c>
      <c r="K51" s="185">
        <v>1277139</v>
      </c>
      <c r="L51" s="120">
        <v>12329</v>
      </c>
      <c r="M51" s="121">
        <v>946.2432</v>
      </c>
      <c r="N51" s="185">
        <v>1302942</v>
      </c>
      <c r="O51" s="120">
        <v>12900</v>
      </c>
      <c r="P51" s="121">
        <v>971.76969999999994</v>
      </c>
      <c r="Q51" s="186">
        <v>1327475</v>
      </c>
      <c r="R51" s="120">
        <v>13203</v>
      </c>
      <c r="S51" s="121">
        <v>977.03819999999996</v>
      </c>
      <c r="T51" s="187">
        <v>1351329</v>
      </c>
      <c r="U51" s="153">
        <v>12887</v>
      </c>
      <c r="V51" s="151">
        <f t="shared" si="6"/>
        <v>935.75412909587578</v>
      </c>
      <c r="W51" s="199">
        <v>1377178</v>
      </c>
      <c r="X51" s="375">
        <v>12567</v>
      </c>
      <c r="Y51" s="421">
        <f t="shared" si="0"/>
        <v>893.88280298088966</v>
      </c>
      <c r="Z51" s="414">
        <v>1405889</v>
      </c>
    </row>
    <row r="52" spans="1:26">
      <c r="A52" s="86">
        <v>6</v>
      </c>
      <c r="B52" s="347" t="s">
        <v>48</v>
      </c>
      <c r="C52" s="120">
        <v>3969</v>
      </c>
      <c r="D52" s="121">
        <v>685.93290000000002</v>
      </c>
      <c r="E52" s="173">
        <v>578628</v>
      </c>
      <c r="F52" s="120">
        <v>4134</v>
      </c>
      <c r="G52" s="121">
        <v>699.41309999999999</v>
      </c>
      <c r="H52" s="173">
        <v>591067</v>
      </c>
      <c r="I52" s="120">
        <v>4790</v>
      </c>
      <c r="J52" s="121">
        <v>791.23860000000002</v>
      </c>
      <c r="K52" s="173">
        <v>605380</v>
      </c>
      <c r="L52" s="120">
        <v>5446</v>
      </c>
      <c r="M52" s="121">
        <v>879.45240000000001</v>
      </c>
      <c r="N52" s="173">
        <v>619249</v>
      </c>
      <c r="O52" s="120">
        <v>4709</v>
      </c>
      <c r="P52" s="121">
        <v>745.0136</v>
      </c>
      <c r="Q52" s="174">
        <v>632069</v>
      </c>
      <c r="R52" s="120">
        <v>5565</v>
      </c>
      <c r="S52" s="121">
        <v>864.79380000000003</v>
      </c>
      <c r="T52" s="175">
        <v>643506</v>
      </c>
      <c r="U52" s="153">
        <v>5794</v>
      </c>
      <c r="V52" s="151">
        <f t="shared" si="6"/>
        <v>884.24535443068885</v>
      </c>
      <c r="W52" s="154">
        <v>655248</v>
      </c>
      <c r="X52" s="389">
        <v>5495</v>
      </c>
      <c r="Y52" s="421">
        <f t="shared" si="0"/>
        <v>822.84252785610215</v>
      </c>
      <c r="Z52" s="414">
        <v>667807</v>
      </c>
    </row>
    <row r="53" spans="1:26">
      <c r="A53" s="86">
        <v>6</v>
      </c>
      <c r="B53" s="347" t="s">
        <v>49</v>
      </c>
      <c r="C53" s="120">
        <v>4661</v>
      </c>
      <c r="D53" s="121">
        <v>926.27739999999994</v>
      </c>
      <c r="E53" s="185">
        <v>503197</v>
      </c>
      <c r="F53" s="120">
        <v>4882</v>
      </c>
      <c r="G53" s="121">
        <v>964.79930000000002</v>
      </c>
      <c r="H53" s="185">
        <v>506012</v>
      </c>
      <c r="I53" s="120">
        <v>5104</v>
      </c>
      <c r="J53" s="121">
        <v>1001.505</v>
      </c>
      <c r="K53" s="185">
        <v>509633</v>
      </c>
      <c r="L53" s="120">
        <v>5496</v>
      </c>
      <c r="M53" s="121">
        <v>1071.4871000000001</v>
      </c>
      <c r="N53" s="185">
        <v>512932</v>
      </c>
      <c r="O53" s="120">
        <v>6053</v>
      </c>
      <c r="P53" s="121">
        <v>1173.6624999999999</v>
      </c>
      <c r="Q53" s="186">
        <v>515736</v>
      </c>
      <c r="R53" s="120">
        <v>6659</v>
      </c>
      <c r="S53" s="121">
        <v>1282.2216000000001</v>
      </c>
      <c r="T53" s="188">
        <v>519333</v>
      </c>
      <c r="U53" s="153">
        <v>7002</v>
      </c>
      <c r="V53" s="151">
        <f t="shared" si="6"/>
        <v>1338.7223823981524</v>
      </c>
      <c r="W53" s="377">
        <v>523036</v>
      </c>
      <c r="X53" s="375">
        <v>6628</v>
      </c>
      <c r="Y53" s="421">
        <f t="shared" si="0"/>
        <v>1260.5433573282871</v>
      </c>
      <c r="Z53" s="413">
        <v>525805</v>
      </c>
    </row>
    <row r="54" spans="1:26">
      <c r="A54" s="86">
        <v>6</v>
      </c>
      <c r="B54" s="347" t="s">
        <v>50</v>
      </c>
      <c r="C54" s="120">
        <v>2172</v>
      </c>
      <c r="D54" s="121">
        <v>986.17</v>
      </c>
      <c r="E54" s="173">
        <v>220246</v>
      </c>
      <c r="F54" s="120">
        <v>2213</v>
      </c>
      <c r="G54" s="121">
        <v>1000.5199</v>
      </c>
      <c r="H54" s="173">
        <v>221185</v>
      </c>
      <c r="I54" s="120">
        <v>2437</v>
      </c>
      <c r="J54" s="121">
        <v>1103.1242</v>
      </c>
      <c r="K54" s="173">
        <v>220918</v>
      </c>
      <c r="L54" s="120">
        <v>2320</v>
      </c>
      <c r="M54" s="121">
        <v>1052.3212000000001</v>
      </c>
      <c r="N54" s="173">
        <v>220465</v>
      </c>
      <c r="O54" s="120">
        <v>2132</v>
      </c>
      <c r="P54" s="121">
        <v>962.67160000000001</v>
      </c>
      <c r="Q54" s="174">
        <v>221467</v>
      </c>
      <c r="R54" s="120">
        <v>2086</v>
      </c>
      <c r="S54" s="121">
        <v>937.80629999999996</v>
      </c>
      <c r="T54" s="175">
        <v>222434</v>
      </c>
      <c r="U54" s="153">
        <v>2363</v>
      </c>
      <c r="V54" s="151">
        <f t="shared" si="6"/>
        <v>1057.5877332354667</v>
      </c>
      <c r="W54" s="154">
        <v>223433</v>
      </c>
      <c r="X54" s="375">
        <v>2266</v>
      </c>
      <c r="Y54" s="421">
        <f t="shared" si="0"/>
        <v>1009.9389401435129</v>
      </c>
      <c r="Z54" s="414">
        <v>224370</v>
      </c>
    </row>
    <row r="55" spans="1:26">
      <c r="A55" s="84">
        <v>6</v>
      </c>
      <c r="B55" s="347" t="s">
        <v>51</v>
      </c>
      <c r="C55" s="120">
        <v>5968</v>
      </c>
      <c r="D55" s="121">
        <v>908.94410000000005</v>
      </c>
      <c r="E55" s="185">
        <v>656586</v>
      </c>
      <c r="F55" s="120">
        <v>6237</v>
      </c>
      <c r="G55" s="121">
        <v>942.29020000000003</v>
      </c>
      <c r="H55" s="185">
        <v>661898</v>
      </c>
      <c r="I55" s="120">
        <v>6720</v>
      </c>
      <c r="J55" s="121">
        <v>1007.6367</v>
      </c>
      <c r="K55" s="185">
        <v>666907</v>
      </c>
      <c r="L55" s="120">
        <v>7730</v>
      </c>
      <c r="M55" s="121">
        <v>1151.2261000000001</v>
      </c>
      <c r="N55" s="185">
        <v>671458</v>
      </c>
      <c r="O55" s="120">
        <v>7871</v>
      </c>
      <c r="P55" s="121">
        <v>1163.2272</v>
      </c>
      <c r="Q55" s="186">
        <v>676652</v>
      </c>
      <c r="R55" s="120">
        <v>8164</v>
      </c>
      <c r="S55" s="121">
        <v>1196.1116</v>
      </c>
      <c r="T55" s="188">
        <v>682545</v>
      </c>
      <c r="U55" s="153">
        <v>8601</v>
      </c>
      <c r="V55" s="151">
        <f t="shared" si="6"/>
        <v>1250.1944116992963</v>
      </c>
      <c r="W55" s="377">
        <v>687973</v>
      </c>
      <c r="X55" s="375">
        <v>7732</v>
      </c>
      <c r="Y55" s="421">
        <f t="shared" si="0"/>
        <v>1115.9670463533337</v>
      </c>
      <c r="Z55" s="413">
        <v>692852</v>
      </c>
    </row>
    <row r="56" spans="1:26">
      <c r="A56" s="87">
        <v>6</v>
      </c>
      <c r="B56" s="347" t="s">
        <v>52</v>
      </c>
      <c r="C56" s="120">
        <v>3912</v>
      </c>
      <c r="D56" s="121">
        <v>860.90790000000004</v>
      </c>
      <c r="E56" s="173">
        <v>454404</v>
      </c>
      <c r="F56" s="120">
        <v>4015</v>
      </c>
      <c r="G56" s="121">
        <v>878.20219999999995</v>
      </c>
      <c r="H56" s="173">
        <v>457184</v>
      </c>
      <c r="I56" s="120">
        <v>4189</v>
      </c>
      <c r="J56" s="121">
        <v>909.43230000000005</v>
      </c>
      <c r="K56" s="173">
        <v>460617</v>
      </c>
      <c r="L56" s="120">
        <v>4536</v>
      </c>
      <c r="M56" s="121">
        <v>977.1377</v>
      </c>
      <c r="N56" s="173">
        <v>464213</v>
      </c>
      <c r="O56" s="120">
        <v>5130</v>
      </c>
      <c r="P56" s="121">
        <v>1095.8892000000001</v>
      </c>
      <c r="Q56" s="174">
        <v>468113</v>
      </c>
      <c r="R56" s="120">
        <v>6006</v>
      </c>
      <c r="S56" s="121">
        <v>1273.2372</v>
      </c>
      <c r="T56" s="175">
        <v>471711</v>
      </c>
      <c r="U56" s="153">
        <v>5892</v>
      </c>
      <c r="V56" s="151">
        <f t="shared" si="6"/>
        <v>1240.5020117102379</v>
      </c>
      <c r="W56" s="154">
        <v>474969</v>
      </c>
      <c r="X56" s="375">
        <v>4224</v>
      </c>
      <c r="Y56" s="421">
        <f t="shared" si="0"/>
        <v>884.1629338133713</v>
      </c>
      <c r="Z56" s="414">
        <v>477740</v>
      </c>
    </row>
    <row r="57" spans="1:26">
      <c r="A57" s="86">
        <v>6</v>
      </c>
      <c r="B57" s="349" t="s">
        <v>53</v>
      </c>
      <c r="C57" s="122">
        <v>3328</v>
      </c>
      <c r="D57" s="123">
        <v>617.73649999999998</v>
      </c>
      <c r="E57" s="180">
        <v>538741</v>
      </c>
      <c r="F57" s="122">
        <v>3505</v>
      </c>
      <c r="G57" s="123">
        <v>648.73649999999998</v>
      </c>
      <c r="H57" s="180">
        <v>540281</v>
      </c>
      <c r="I57" s="122">
        <v>3654</v>
      </c>
      <c r="J57" s="123">
        <v>674.24559999999997</v>
      </c>
      <c r="K57" s="180">
        <v>541939</v>
      </c>
      <c r="L57" s="122">
        <v>3954</v>
      </c>
      <c r="M57" s="123">
        <v>727.80690000000004</v>
      </c>
      <c r="N57" s="180">
        <v>543276</v>
      </c>
      <c r="O57" s="122">
        <v>4181</v>
      </c>
      <c r="P57" s="123">
        <v>767.37</v>
      </c>
      <c r="Q57" s="181">
        <v>544848</v>
      </c>
      <c r="R57" s="122">
        <v>5173</v>
      </c>
      <c r="S57" s="123">
        <v>945.75739999999996</v>
      </c>
      <c r="T57" s="181">
        <v>546969</v>
      </c>
      <c r="U57" s="160">
        <v>5341</v>
      </c>
      <c r="V57" s="144">
        <f t="shared" si="6"/>
        <v>971.72694854814063</v>
      </c>
      <c r="W57" s="377">
        <v>549640</v>
      </c>
      <c r="X57" s="393">
        <v>4200</v>
      </c>
      <c r="Y57" s="424">
        <f t="shared" si="0"/>
        <v>761.47377810654109</v>
      </c>
      <c r="Z57" s="413">
        <v>551562</v>
      </c>
    </row>
    <row r="58" spans="1:26">
      <c r="A58" s="205"/>
      <c r="B58" s="350" t="s">
        <v>90</v>
      </c>
      <c r="C58" s="206">
        <f>SUM(C50:C57)</f>
        <v>42207</v>
      </c>
      <c r="D58" s="207">
        <f>C58*100000/E58</f>
        <v>797.79527469754487</v>
      </c>
      <c r="E58" s="231">
        <f>SUM(E50:E57)</f>
        <v>5290455</v>
      </c>
      <c r="F58" s="209">
        <f>SUM(F50:F57)</f>
        <v>44366</v>
      </c>
      <c r="G58" s="207">
        <f>F58*100000/H58</f>
        <v>827.14117815509076</v>
      </c>
      <c r="H58" s="231">
        <f>SUM(H50:H57)</f>
        <v>5363776</v>
      </c>
      <c r="I58" s="209">
        <f>SUM(I50:I57)</f>
        <v>45215</v>
      </c>
      <c r="J58" s="207">
        <f>I58*100000/K58</f>
        <v>831.43350058236206</v>
      </c>
      <c r="K58" s="231">
        <f>SUM(K50:K57)</f>
        <v>5438198</v>
      </c>
      <c r="L58" s="209">
        <f>SUM(L50:L57)</f>
        <v>49808</v>
      </c>
      <c r="M58" s="207">
        <f>L58*100000/N58</f>
        <v>904.09131816034983</v>
      </c>
      <c r="N58" s="231">
        <f>SUM(N50:N57)</f>
        <v>5509178</v>
      </c>
      <c r="O58" s="209">
        <f>SUM(O50:O57)</f>
        <v>50926</v>
      </c>
      <c r="P58" s="207">
        <f>O58*100000/Q58</f>
        <v>912.5604195419744</v>
      </c>
      <c r="Q58" s="232">
        <f>SUM(Q50:Q57)</f>
        <v>5580562</v>
      </c>
      <c r="R58" s="209">
        <f>SUM(R50:R57)</f>
        <v>55221</v>
      </c>
      <c r="S58" s="207">
        <f>R58*100000/T58</f>
        <v>977.17448796152382</v>
      </c>
      <c r="T58" s="232">
        <f>SUM(T50:T57)</f>
        <v>5651089</v>
      </c>
      <c r="U58" s="212">
        <f>SUM(U50:U57)</f>
        <v>56919</v>
      </c>
      <c r="V58" s="213">
        <f>U58*100000/W58</f>
        <v>994.40349941141881</v>
      </c>
      <c r="W58" s="378">
        <f>SUM(W50:W57)</f>
        <v>5723934</v>
      </c>
      <c r="X58" s="370">
        <f>SUM(X50:X57)</f>
        <v>52155</v>
      </c>
      <c r="Y58" s="427">
        <f t="shared" si="0"/>
        <v>899.59716054674391</v>
      </c>
      <c r="Z58" s="234">
        <f>SUM(Z50:Z57)</f>
        <v>5797595</v>
      </c>
    </row>
    <row r="59" spans="1:26">
      <c r="A59" s="83">
        <v>7</v>
      </c>
      <c r="B59" s="346" t="s">
        <v>54</v>
      </c>
      <c r="C59" s="117">
        <v>20316</v>
      </c>
      <c r="D59" s="119">
        <v>1159.9478999999999</v>
      </c>
      <c r="E59" s="185">
        <v>1751458</v>
      </c>
      <c r="F59" s="117">
        <v>20630</v>
      </c>
      <c r="G59" s="119">
        <v>1175.9957999999999</v>
      </c>
      <c r="H59" s="185">
        <v>1754258</v>
      </c>
      <c r="I59" s="117">
        <v>22607</v>
      </c>
      <c r="J59" s="119">
        <v>1285.0932</v>
      </c>
      <c r="K59" s="185">
        <v>1759172</v>
      </c>
      <c r="L59" s="117">
        <v>26129</v>
      </c>
      <c r="M59" s="119">
        <v>1480.462</v>
      </c>
      <c r="N59" s="185">
        <v>1764922</v>
      </c>
      <c r="O59" s="117">
        <v>26915</v>
      </c>
      <c r="P59" s="119">
        <v>1523.3462999999999</v>
      </c>
      <c r="Q59" s="186">
        <v>1766834</v>
      </c>
      <c r="R59" s="117">
        <v>29578</v>
      </c>
      <c r="S59" s="119">
        <v>1670.6572000000001</v>
      </c>
      <c r="T59" s="191">
        <v>1770441</v>
      </c>
      <c r="U59" s="146">
        <v>31237</v>
      </c>
      <c r="V59" s="190">
        <f t="shared" ref="V59:V62" si="7">U59*100000/W59</f>
        <v>1756.6284790095353</v>
      </c>
      <c r="W59" s="377">
        <v>1778236</v>
      </c>
      <c r="X59" s="388">
        <v>30526</v>
      </c>
      <c r="Y59" s="422">
        <f t="shared" si="0"/>
        <v>1709.324176919476</v>
      </c>
      <c r="Z59" s="413">
        <v>1785852</v>
      </c>
    </row>
    <row r="60" spans="1:26">
      <c r="A60" s="84">
        <v>7</v>
      </c>
      <c r="B60" s="347" t="s">
        <v>55</v>
      </c>
      <c r="C60" s="120">
        <v>10124</v>
      </c>
      <c r="D60" s="121">
        <v>1080.6472000000001</v>
      </c>
      <c r="E60" s="173">
        <v>936846</v>
      </c>
      <c r="F60" s="120">
        <v>11741</v>
      </c>
      <c r="G60" s="121">
        <v>1253.8043</v>
      </c>
      <c r="H60" s="173">
        <v>936430</v>
      </c>
      <c r="I60" s="120">
        <v>11523</v>
      </c>
      <c r="J60" s="121">
        <v>1228.5015000000001</v>
      </c>
      <c r="K60" s="173">
        <v>937972</v>
      </c>
      <c r="L60" s="120">
        <v>12385</v>
      </c>
      <c r="M60" s="121">
        <v>1317.5518</v>
      </c>
      <c r="N60" s="173">
        <v>940001</v>
      </c>
      <c r="O60" s="120">
        <v>12763</v>
      </c>
      <c r="P60" s="121">
        <v>1357.2981</v>
      </c>
      <c r="Q60" s="174">
        <v>940324</v>
      </c>
      <c r="R60" s="120">
        <v>14056</v>
      </c>
      <c r="S60" s="121">
        <v>1491.4446</v>
      </c>
      <c r="T60" s="177">
        <v>942442</v>
      </c>
      <c r="U60" s="153">
        <v>13856</v>
      </c>
      <c r="V60" s="151">
        <f t="shared" si="7"/>
        <v>1457.9170599233794</v>
      </c>
      <c r="W60" s="154">
        <v>950397</v>
      </c>
      <c r="X60" s="375">
        <v>14487</v>
      </c>
      <c r="Y60" s="421">
        <f t="shared" si="0"/>
        <v>1512.0298585974977</v>
      </c>
      <c r="Z60" s="414">
        <v>958116</v>
      </c>
    </row>
    <row r="61" spans="1:26">
      <c r="A61" s="84">
        <v>7</v>
      </c>
      <c r="B61" s="347" t="s">
        <v>56</v>
      </c>
      <c r="C61" s="120">
        <v>10163</v>
      </c>
      <c r="D61" s="121">
        <v>776.2056</v>
      </c>
      <c r="E61" s="185">
        <v>1309318</v>
      </c>
      <c r="F61" s="120">
        <v>10822</v>
      </c>
      <c r="G61" s="121">
        <v>827.43269999999995</v>
      </c>
      <c r="H61" s="185">
        <v>1307901</v>
      </c>
      <c r="I61" s="120">
        <v>11836</v>
      </c>
      <c r="J61" s="121">
        <v>905.11019999999996</v>
      </c>
      <c r="K61" s="185">
        <v>1307686</v>
      </c>
      <c r="L61" s="120">
        <v>13347</v>
      </c>
      <c r="M61" s="121">
        <v>1019.6847</v>
      </c>
      <c r="N61" s="185">
        <v>1308934</v>
      </c>
      <c r="O61" s="120">
        <v>14173</v>
      </c>
      <c r="P61" s="121">
        <v>1084.0732</v>
      </c>
      <c r="Q61" s="186">
        <v>1307384</v>
      </c>
      <c r="R61" s="120">
        <v>15521</v>
      </c>
      <c r="S61" s="121">
        <v>1187.6976999999999</v>
      </c>
      <c r="T61" s="189">
        <v>1306814</v>
      </c>
      <c r="U61" s="153">
        <v>15723</v>
      </c>
      <c r="V61" s="151">
        <f t="shared" si="7"/>
        <v>1201.3615889789228</v>
      </c>
      <c r="W61" s="377">
        <v>1308765</v>
      </c>
      <c r="X61" s="389">
        <v>15811</v>
      </c>
      <c r="Y61" s="421">
        <f t="shared" si="0"/>
        <v>1208.2027268045097</v>
      </c>
      <c r="Z61" s="413">
        <v>1308638</v>
      </c>
    </row>
    <row r="62" spans="1:26">
      <c r="A62" s="86">
        <v>7</v>
      </c>
      <c r="B62" s="349" t="s">
        <v>57</v>
      </c>
      <c r="C62" s="122">
        <v>8887</v>
      </c>
      <c r="D62" s="123">
        <v>910.05349999999999</v>
      </c>
      <c r="E62" s="180">
        <v>976536</v>
      </c>
      <c r="F62" s="122">
        <v>10075</v>
      </c>
      <c r="G62" s="123">
        <v>1030.1151</v>
      </c>
      <c r="H62" s="180">
        <v>978046</v>
      </c>
      <c r="I62" s="122">
        <v>10508</v>
      </c>
      <c r="J62" s="123">
        <v>1072.9335000000001</v>
      </c>
      <c r="K62" s="180">
        <v>979371</v>
      </c>
      <c r="L62" s="122">
        <v>11798</v>
      </c>
      <c r="M62" s="123">
        <v>1202.1982</v>
      </c>
      <c r="N62" s="180">
        <v>981369</v>
      </c>
      <c r="O62" s="122">
        <v>11938</v>
      </c>
      <c r="P62" s="123">
        <v>1215.5374999999999</v>
      </c>
      <c r="Q62" s="192">
        <v>982117</v>
      </c>
      <c r="R62" s="122">
        <v>13505</v>
      </c>
      <c r="S62" s="123">
        <v>1373.3386</v>
      </c>
      <c r="T62" s="192">
        <v>983370</v>
      </c>
      <c r="U62" s="160">
        <v>14372</v>
      </c>
      <c r="V62" s="144">
        <f t="shared" si="7"/>
        <v>1459.7428081868293</v>
      </c>
      <c r="W62" s="379">
        <v>984557</v>
      </c>
      <c r="X62" s="391">
        <v>15331</v>
      </c>
      <c r="Y62" s="424">
        <f t="shared" si="0"/>
        <v>1557.2862121610735</v>
      </c>
      <c r="Z62" s="416">
        <v>984469</v>
      </c>
    </row>
    <row r="63" spans="1:26">
      <c r="A63" s="205"/>
      <c r="B63" s="350" t="s">
        <v>90</v>
      </c>
      <c r="C63" s="206">
        <f>SUM(C59:C62)</f>
        <v>49490</v>
      </c>
      <c r="D63" s="207">
        <f>C63*100000/E63</f>
        <v>994.94225957438425</v>
      </c>
      <c r="E63" s="231">
        <f>SUM(E59:E62)</f>
        <v>4974158</v>
      </c>
      <c r="F63" s="209">
        <f>SUM(F59:F62)</f>
        <v>53268</v>
      </c>
      <c r="G63" s="207">
        <f>F63*100000/H63</f>
        <v>1070.361800694646</v>
      </c>
      <c r="H63" s="231">
        <f>SUM(H59:H62)</f>
        <v>4976635</v>
      </c>
      <c r="I63" s="209">
        <f>SUM(I59:I62)</f>
        <v>56474</v>
      </c>
      <c r="J63" s="207">
        <f>I63*100000/K63</f>
        <v>1133.0602437582272</v>
      </c>
      <c r="K63" s="231">
        <f>SUM(K59:K62)</f>
        <v>4984201</v>
      </c>
      <c r="L63" s="209">
        <f>SUM(L59:L62)</f>
        <v>63659</v>
      </c>
      <c r="M63" s="207">
        <f>L63*100000/N63</f>
        <v>1274.3967940589675</v>
      </c>
      <c r="N63" s="231">
        <f>SUM(N59:N62)</f>
        <v>4995226</v>
      </c>
      <c r="O63" s="209">
        <f>SUM(O59:O62)</f>
        <v>65789</v>
      </c>
      <c r="P63" s="207">
        <f>O63*100000/Q63</f>
        <v>1316.6597920730633</v>
      </c>
      <c r="Q63" s="235">
        <f>SUM(Q59:Q62)</f>
        <v>4996659</v>
      </c>
      <c r="R63" s="209">
        <f>SUM(R59:R62)</f>
        <v>72660</v>
      </c>
      <c r="S63" s="207">
        <f>R63*100000/T63</f>
        <v>1452.3091535652031</v>
      </c>
      <c r="T63" s="235">
        <f>SUM(T59:T62)</f>
        <v>5003067</v>
      </c>
      <c r="U63" s="212">
        <f>SUM(U59:U62)</f>
        <v>75188</v>
      </c>
      <c r="V63" s="213">
        <f>U63*100000/W63</f>
        <v>1497.1858569023418</v>
      </c>
      <c r="W63" s="206">
        <f>SUM(W59:W62)</f>
        <v>5021955</v>
      </c>
      <c r="X63" s="370">
        <f>SUM(X59:X62)</f>
        <v>76155</v>
      </c>
      <c r="Y63" s="427">
        <f t="shared" si="0"/>
        <v>1511.8893405398967</v>
      </c>
      <c r="Z63" s="234">
        <f>SUM(Z59:Z62)</f>
        <v>5037075</v>
      </c>
    </row>
    <row r="64" spans="1:26">
      <c r="A64" s="87">
        <v>8</v>
      </c>
      <c r="B64" s="346" t="s">
        <v>58</v>
      </c>
      <c r="C64" s="117">
        <v>0</v>
      </c>
      <c r="D64" s="119">
        <v>0</v>
      </c>
      <c r="E64" s="166">
        <v>0</v>
      </c>
      <c r="F64" s="117">
        <v>0</v>
      </c>
      <c r="G64" s="119">
        <v>0</v>
      </c>
      <c r="H64" s="166">
        <v>0</v>
      </c>
      <c r="I64" s="117">
        <v>0</v>
      </c>
      <c r="J64" s="119">
        <v>0</v>
      </c>
      <c r="K64" s="166">
        <v>0</v>
      </c>
      <c r="L64" s="117">
        <v>0</v>
      </c>
      <c r="M64" s="119">
        <v>0</v>
      </c>
      <c r="N64" s="166">
        <v>0</v>
      </c>
      <c r="O64" s="117">
        <v>3455</v>
      </c>
      <c r="P64" s="119">
        <v>847.57399999999996</v>
      </c>
      <c r="Q64" s="167">
        <v>407634</v>
      </c>
      <c r="R64" s="117">
        <v>4353</v>
      </c>
      <c r="S64" s="119">
        <v>1061.3862999999999</v>
      </c>
      <c r="T64" s="193">
        <v>410124</v>
      </c>
      <c r="U64" s="146">
        <v>4535</v>
      </c>
      <c r="V64" s="190">
        <f t="shared" ref="V64:V70" si="8">U64*100000/W64</f>
        <v>1094.2872654883272</v>
      </c>
      <c r="W64" s="377">
        <v>414425</v>
      </c>
      <c r="X64" s="388">
        <v>4192</v>
      </c>
      <c r="Y64" s="422">
        <f t="shared" si="0"/>
        <v>1004.3100040488642</v>
      </c>
      <c r="Z64" s="413">
        <v>417401</v>
      </c>
    </row>
    <row r="65" spans="1:26">
      <c r="A65" s="84">
        <v>8</v>
      </c>
      <c r="B65" s="347" t="s">
        <v>59</v>
      </c>
      <c r="C65" s="120">
        <v>3333</v>
      </c>
      <c r="D65" s="121">
        <v>670.42409999999995</v>
      </c>
      <c r="E65" s="173">
        <v>497148</v>
      </c>
      <c r="F65" s="120">
        <v>3910</v>
      </c>
      <c r="G65" s="121">
        <v>784.25549999999998</v>
      </c>
      <c r="H65" s="173">
        <v>498562</v>
      </c>
      <c r="I65" s="120">
        <v>4901</v>
      </c>
      <c r="J65" s="121">
        <v>979.77480000000003</v>
      </c>
      <c r="K65" s="173">
        <v>500217</v>
      </c>
      <c r="L65" s="120">
        <v>5163</v>
      </c>
      <c r="M65" s="121">
        <v>1028.7094</v>
      </c>
      <c r="N65" s="173">
        <v>501891</v>
      </c>
      <c r="O65" s="120">
        <v>4928</v>
      </c>
      <c r="P65" s="121">
        <v>980.28679999999997</v>
      </c>
      <c r="Q65" s="176">
        <v>502710</v>
      </c>
      <c r="R65" s="120">
        <v>5337</v>
      </c>
      <c r="S65" s="121">
        <v>1059.3258000000001</v>
      </c>
      <c r="T65" s="175">
        <v>503811</v>
      </c>
      <c r="U65" s="153">
        <v>5385</v>
      </c>
      <c r="V65" s="151">
        <f t="shared" si="8"/>
        <v>1064.0105590945734</v>
      </c>
      <c r="W65" s="154">
        <v>506104</v>
      </c>
      <c r="X65" s="389">
        <v>4866</v>
      </c>
      <c r="Y65" s="421">
        <f t="shared" si="0"/>
        <v>957.87213017297211</v>
      </c>
      <c r="Z65" s="414">
        <v>508001</v>
      </c>
    </row>
    <row r="66" spans="1:26">
      <c r="A66" s="87">
        <v>8</v>
      </c>
      <c r="B66" s="347" t="s">
        <v>60</v>
      </c>
      <c r="C66" s="120">
        <v>13195</v>
      </c>
      <c r="D66" s="121">
        <v>862.91240000000005</v>
      </c>
      <c r="E66" s="173">
        <v>1529124</v>
      </c>
      <c r="F66" s="120">
        <v>14164</v>
      </c>
      <c r="G66" s="121">
        <v>923.84479999999996</v>
      </c>
      <c r="H66" s="173">
        <v>1533158</v>
      </c>
      <c r="I66" s="120">
        <v>14363</v>
      </c>
      <c r="J66" s="121">
        <v>934.30949999999996</v>
      </c>
      <c r="K66" s="173">
        <v>1537285</v>
      </c>
      <c r="L66" s="120">
        <v>15668</v>
      </c>
      <c r="M66" s="121">
        <v>1016.1733</v>
      </c>
      <c r="N66" s="173">
        <v>1541863</v>
      </c>
      <c r="O66" s="120">
        <v>16167</v>
      </c>
      <c r="P66" s="121">
        <v>1045.4286999999999</v>
      </c>
      <c r="Q66" s="174">
        <v>1546447</v>
      </c>
      <c r="R66" s="120">
        <v>16708</v>
      </c>
      <c r="S66" s="121">
        <v>1076.059</v>
      </c>
      <c r="T66" s="175">
        <v>1552703</v>
      </c>
      <c r="U66" s="170">
        <v>17853</v>
      </c>
      <c r="V66" s="165">
        <f t="shared" si="8"/>
        <v>1143.9603596237675</v>
      </c>
      <c r="W66" s="154">
        <v>1560631</v>
      </c>
      <c r="X66" s="389">
        <v>18140</v>
      </c>
      <c r="Y66" s="421">
        <f t="shared" si="0"/>
        <v>1157.5285298239075</v>
      </c>
      <c r="Z66" s="414">
        <v>1567132</v>
      </c>
    </row>
    <row r="67" spans="1:26">
      <c r="A67" s="86">
        <v>8</v>
      </c>
      <c r="B67" s="347" t="s">
        <v>61</v>
      </c>
      <c r="C67" s="120">
        <v>6915</v>
      </c>
      <c r="D67" s="121">
        <v>1125.4498000000001</v>
      </c>
      <c r="E67" s="185">
        <v>614421</v>
      </c>
      <c r="F67" s="120">
        <v>6655</v>
      </c>
      <c r="G67" s="121">
        <v>1078.6394</v>
      </c>
      <c r="H67" s="185">
        <v>616981</v>
      </c>
      <c r="I67" s="120">
        <v>7943</v>
      </c>
      <c r="J67" s="121">
        <v>1281.952</v>
      </c>
      <c r="K67" s="185">
        <v>619602</v>
      </c>
      <c r="L67" s="120">
        <v>8682</v>
      </c>
      <c r="M67" s="121">
        <v>1394.8690999999999</v>
      </c>
      <c r="N67" s="185">
        <v>622424</v>
      </c>
      <c r="O67" s="120">
        <v>8396</v>
      </c>
      <c r="P67" s="121">
        <v>1344.4505999999999</v>
      </c>
      <c r="Q67" s="186">
        <v>624493</v>
      </c>
      <c r="R67" s="120">
        <v>8479</v>
      </c>
      <c r="S67" s="121">
        <v>1351.5495000000001</v>
      </c>
      <c r="T67" s="188">
        <v>627354</v>
      </c>
      <c r="U67" s="153">
        <v>8921</v>
      </c>
      <c r="V67" s="151">
        <f t="shared" si="8"/>
        <v>958.22005871125259</v>
      </c>
      <c r="W67" s="377">
        <v>930997</v>
      </c>
      <c r="X67" s="389">
        <v>9052</v>
      </c>
      <c r="Y67" s="421">
        <f t="shared" si="0"/>
        <v>1429.2052374719551</v>
      </c>
      <c r="Z67" s="413">
        <v>633359</v>
      </c>
    </row>
    <row r="68" spans="1:26">
      <c r="A68" s="86">
        <v>8</v>
      </c>
      <c r="B68" s="347" t="s">
        <v>62</v>
      </c>
      <c r="C68" s="120">
        <v>6314</v>
      </c>
      <c r="D68" s="121">
        <v>700.69910000000004</v>
      </c>
      <c r="E68" s="173">
        <v>901100</v>
      </c>
      <c r="F68" s="120">
        <v>6852</v>
      </c>
      <c r="G68" s="121">
        <v>757.33799999999997</v>
      </c>
      <c r="H68" s="173">
        <v>904748</v>
      </c>
      <c r="I68" s="120">
        <v>8109</v>
      </c>
      <c r="J68" s="121">
        <v>893.98320000000001</v>
      </c>
      <c r="K68" s="173">
        <v>907064</v>
      </c>
      <c r="L68" s="120">
        <v>8676</v>
      </c>
      <c r="M68" s="121">
        <v>953.30809999999997</v>
      </c>
      <c r="N68" s="173">
        <v>910094</v>
      </c>
      <c r="O68" s="120">
        <v>5151</v>
      </c>
      <c r="P68" s="121">
        <v>724.06119999999999</v>
      </c>
      <c r="Q68" s="174">
        <v>711404</v>
      </c>
      <c r="R68" s="120">
        <v>5295</v>
      </c>
      <c r="S68" s="121">
        <v>1035.8893</v>
      </c>
      <c r="T68" s="175">
        <v>511155</v>
      </c>
      <c r="U68" s="153">
        <v>5918</v>
      </c>
      <c r="V68" s="151">
        <f t="shared" si="8"/>
        <v>1152.0544451820258</v>
      </c>
      <c r="W68" s="154">
        <v>513691</v>
      </c>
      <c r="X68" s="389">
        <v>6603</v>
      </c>
      <c r="Y68" s="421">
        <f t="shared" si="0"/>
        <v>1279.3982584837881</v>
      </c>
      <c r="Z68" s="414">
        <v>516102</v>
      </c>
    </row>
    <row r="69" spans="1:26">
      <c r="A69" s="86">
        <v>8</v>
      </c>
      <c r="B69" s="347" t="s">
        <v>63</v>
      </c>
      <c r="C69" s="120">
        <v>9199</v>
      </c>
      <c r="D69" s="121">
        <v>827.9511</v>
      </c>
      <c r="E69" s="173">
        <v>1111056</v>
      </c>
      <c r="F69" s="120">
        <v>10169</v>
      </c>
      <c r="G69" s="121">
        <v>912.38620000000003</v>
      </c>
      <c r="H69" s="173">
        <v>1114550</v>
      </c>
      <c r="I69" s="120">
        <v>11421</v>
      </c>
      <c r="J69" s="121">
        <v>1022.2494</v>
      </c>
      <c r="K69" s="173">
        <v>1117242</v>
      </c>
      <c r="L69" s="120">
        <v>12267</v>
      </c>
      <c r="M69" s="121">
        <v>1094.6052</v>
      </c>
      <c r="N69" s="173">
        <v>1120678</v>
      </c>
      <c r="O69" s="120">
        <v>12583</v>
      </c>
      <c r="P69" s="121">
        <v>1120.3522</v>
      </c>
      <c r="Q69" s="176">
        <v>1123179</v>
      </c>
      <c r="R69" s="120">
        <v>13093</v>
      </c>
      <c r="S69" s="121">
        <v>1162.5171</v>
      </c>
      <c r="T69" s="177">
        <v>1126263</v>
      </c>
      <c r="U69" s="153">
        <v>13879</v>
      </c>
      <c r="V69" s="151">
        <f t="shared" si="8"/>
        <v>1226.3319870395292</v>
      </c>
      <c r="W69" s="154">
        <v>1131749</v>
      </c>
      <c r="X69" s="389">
        <v>13802</v>
      </c>
      <c r="Y69" s="421">
        <f t="shared" si="0"/>
        <v>1214.4666008485956</v>
      </c>
      <c r="Z69" s="414">
        <v>1136466</v>
      </c>
    </row>
    <row r="70" spans="1:26">
      <c r="A70" s="86">
        <v>8</v>
      </c>
      <c r="B70" s="349" t="s">
        <v>64</v>
      </c>
      <c r="C70" s="122">
        <v>4178</v>
      </c>
      <c r="D70" s="123">
        <v>600.08989999999994</v>
      </c>
      <c r="E70" s="185">
        <v>696229</v>
      </c>
      <c r="F70" s="122">
        <v>4477</v>
      </c>
      <c r="G70" s="123">
        <v>641.18809999999996</v>
      </c>
      <c r="H70" s="185">
        <v>698235</v>
      </c>
      <c r="I70" s="122">
        <v>4609</v>
      </c>
      <c r="J70" s="123">
        <v>658.40319999999997</v>
      </c>
      <c r="K70" s="185">
        <v>700027</v>
      </c>
      <c r="L70" s="122">
        <v>5147</v>
      </c>
      <c r="M70" s="123">
        <v>733.1481</v>
      </c>
      <c r="N70" s="185">
        <v>702041</v>
      </c>
      <c r="O70" s="122">
        <v>5388</v>
      </c>
      <c r="P70" s="123">
        <v>765.25390000000004</v>
      </c>
      <c r="Q70" s="186">
        <v>704080</v>
      </c>
      <c r="R70" s="122">
        <v>5826</v>
      </c>
      <c r="S70" s="123">
        <v>824.55960000000005</v>
      </c>
      <c r="T70" s="186">
        <v>706559</v>
      </c>
      <c r="U70" s="160">
        <v>6348</v>
      </c>
      <c r="V70" s="144">
        <f t="shared" si="8"/>
        <v>894.58219713784433</v>
      </c>
      <c r="W70" s="377">
        <v>709605</v>
      </c>
      <c r="X70" s="391">
        <v>5930</v>
      </c>
      <c r="Y70" s="426">
        <f t="shared" si="0"/>
        <v>832.74820952113464</v>
      </c>
      <c r="Z70" s="413">
        <v>712100</v>
      </c>
    </row>
    <row r="71" spans="1:26">
      <c r="A71" s="205"/>
      <c r="B71" s="350" t="s">
        <v>90</v>
      </c>
      <c r="C71" s="209">
        <f>SUM(C64:C70)</f>
        <v>43134</v>
      </c>
      <c r="D71" s="207">
        <f>C71*100000/E71</f>
        <v>806.38195965734656</v>
      </c>
      <c r="E71" s="231">
        <f>SUM(E64:E70)</f>
        <v>5349078</v>
      </c>
      <c r="F71" s="209">
        <f>SUM(F65:F70)</f>
        <v>46227</v>
      </c>
      <c r="G71" s="207">
        <f>F71*100000/H71</f>
        <v>861.44212123437035</v>
      </c>
      <c r="H71" s="231">
        <f>SUM(H64:H70)</f>
        <v>5366234</v>
      </c>
      <c r="I71" s="209">
        <f>SUM(I64:I70)</f>
        <v>51346</v>
      </c>
      <c r="J71" s="207">
        <f>I71*100000/K71</f>
        <v>954.13176815040299</v>
      </c>
      <c r="K71" s="231">
        <f>SUM(K64:K70)</f>
        <v>5381437</v>
      </c>
      <c r="L71" s="209">
        <f>SUM(L64:L70)</f>
        <v>55603</v>
      </c>
      <c r="M71" s="207">
        <f>L71*100000/N71</f>
        <v>1029.8776197256118</v>
      </c>
      <c r="N71" s="231">
        <f>SUM(N64:N70)</f>
        <v>5398991</v>
      </c>
      <c r="O71" s="209">
        <f>SUM(O64:O70)</f>
        <v>56068</v>
      </c>
      <c r="P71" s="207">
        <f>O71*100000/Q71</f>
        <v>997.66065409513647</v>
      </c>
      <c r="Q71" s="232">
        <f>SUM(Q64:Q70)</f>
        <v>5619947</v>
      </c>
      <c r="R71" s="209">
        <f>SUM(R64:R70)</f>
        <v>59091</v>
      </c>
      <c r="S71" s="207">
        <f>R71*100000/T71</f>
        <v>1086.6373088923456</v>
      </c>
      <c r="T71" s="232">
        <f>SUM(T64:T70)</f>
        <v>5437969</v>
      </c>
      <c r="U71" s="216">
        <f>SUM(U64:U70)</f>
        <v>62839</v>
      </c>
      <c r="V71" s="213">
        <f>U71*100000/W71</f>
        <v>1089.5924921651781</v>
      </c>
      <c r="W71" s="378">
        <f>SUM(W64:W70)</f>
        <v>5767202</v>
      </c>
      <c r="X71" s="370">
        <f>SUM(X64:X70)</f>
        <v>62585</v>
      </c>
      <c r="Y71" s="427">
        <f t="shared" si="0"/>
        <v>1139.8653070241821</v>
      </c>
      <c r="Z71" s="234">
        <f>SUM(Z64:Z70)</f>
        <v>5490561</v>
      </c>
    </row>
    <row r="72" spans="1:26">
      <c r="A72" s="83">
        <v>9</v>
      </c>
      <c r="B72" s="346" t="s">
        <v>65</v>
      </c>
      <c r="C72" s="117">
        <v>17840</v>
      </c>
      <c r="D72" s="119">
        <v>698.44619999999998</v>
      </c>
      <c r="E72" s="166">
        <v>2554241</v>
      </c>
      <c r="F72" s="117">
        <v>20018</v>
      </c>
      <c r="G72" s="119">
        <v>782.25689999999997</v>
      </c>
      <c r="H72" s="166">
        <v>2559006</v>
      </c>
      <c r="I72" s="117">
        <v>21058</v>
      </c>
      <c r="J72" s="119">
        <v>819.95010000000002</v>
      </c>
      <c r="K72" s="166">
        <v>2568205</v>
      </c>
      <c r="L72" s="117">
        <v>22959</v>
      </c>
      <c r="M72" s="119">
        <v>891.02650000000006</v>
      </c>
      <c r="N72" s="166">
        <v>2576691</v>
      </c>
      <c r="O72" s="117">
        <v>23747</v>
      </c>
      <c r="P72" s="119">
        <v>919.10580000000004</v>
      </c>
      <c r="Q72" s="172">
        <v>2583707</v>
      </c>
      <c r="R72" s="117">
        <v>27132</v>
      </c>
      <c r="S72" s="119">
        <v>1046.2563</v>
      </c>
      <c r="T72" s="172">
        <v>2593246</v>
      </c>
      <c r="U72" s="146">
        <v>29411</v>
      </c>
      <c r="V72" s="190">
        <f t="shared" ref="V72:V75" si="9">U72*100000/W72</f>
        <v>1128.7325390130584</v>
      </c>
      <c r="W72" s="381">
        <v>2605666</v>
      </c>
      <c r="X72" s="388">
        <v>27829</v>
      </c>
      <c r="Y72" s="422">
        <f t="shared" si="0"/>
        <v>1064.0677448944516</v>
      </c>
      <c r="Z72" s="419">
        <v>2615341</v>
      </c>
    </row>
    <row r="73" spans="1:26">
      <c r="A73" s="84">
        <v>9</v>
      </c>
      <c r="B73" s="347" t="s">
        <v>66</v>
      </c>
      <c r="C73" s="120">
        <v>10325</v>
      </c>
      <c r="D73" s="121">
        <v>672.02729999999997</v>
      </c>
      <c r="E73" s="173">
        <v>1536396</v>
      </c>
      <c r="F73" s="120">
        <v>11956</v>
      </c>
      <c r="G73" s="121">
        <v>776.93830000000003</v>
      </c>
      <c r="H73" s="173">
        <v>1538861</v>
      </c>
      <c r="I73" s="120">
        <v>12081</v>
      </c>
      <c r="J73" s="121">
        <v>782.33770000000004</v>
      </c>
      <c r="K73" s="173">
        <v>1544218</v>
      </c>
      <c r="L73" s="120">
        <v>12463</v>
      </c>
      <c r="M73" s="121">
        <v>803.92190000000005</v>
      </c>
      <c r="N73" s="173">
        <v>1550275</v>
      </c>
      <c r="O73" s="120">
        <v>13578</v>
      </c>
      <c r="P73" s="121">
        <v>872.38329999999996</v>
      </c>
      <c r="Q73" s="174">
        <v>1556426</v>
      </c>
      <c r="R73" s="120">
        <v>15583</v>
      </c>
      <c r="S73" s="121">
        <v>997.04909999999995</v>
      </c>
      <c r="T73" s="174">
        <v>1562912</v>
      </c>
      <c r="U73" s="153">
        <v>16894</v>
      </c>
      <c r="V73" s="151">
        <f t="shared" si="9"/>
        <v>1075.9892745001878</v>
      </c>
      <c r="W73" s="377">
        <v>1570090</v>
      </c>
      <c r="X73" s="375">
        <v>16254</v>
      </c>
      <c r="Y73" s="421">
        <f t="shared" si="0"/>
        <v>1031.1207649604178</v>
      </c>
      <c r="Z73" s="413">
        <v>1576343</v>
      </c>
    </row>
    <row r="74" spans="1:26">
      <c r="A74" s="87">
        <v>9</v>
      </c>
      <c r="B74" s="347" t="s">
        <v>67</v>
      </c>
      <c r="C74" s="120">
        <v>8813</v>
      </c>
      <c r="D74" s="121">
        <v>641.42830000000004</v>
      </c>
      <c r="E74" s="185">
        <v>1373965</v>
      </c>
      <c r="F74" s="120">
        <v>8969</v>
      </c>
      <c r="G74" s="121">
        <v>652.71050000000002</v>
      </c>
      <c r="H74" s="185">
        <v>1374116</v>
      </c>
      <c r="I74" s="120">
        <v>9186</v>
      </c>
      <c r="J74" s="121">
        <v>667.25070000000005</v>
      </c>
      <c r="K74" s="185">
        <v>1376694</v>
      </c>
      <c r="L74" s="120">
        <v>9591</v>
      </c>
      <c r="M74" s="121">
        <v>695.10379999999998</v>
      </c>
      <c r="N74" s="185">
        <v>1379794</v>
      </c>
      <c r="O74" s="120">
        <v>10290</v>
      </c>
      <c r="P74" s="121">
        <v>745.06849999999997</v>
      </c>
      <c r="Q74" s="186">
        <v>1381081</v>
      </c>
      <c r="R74" s="120">
        <v>11022</v>
      </c>
      <c r="S74" s="121">
        <v>796.76840000000004</v>
      </c>
      <c r="T74" s="195">
        <v>1383338</v>
      </c>
      <c r="U74" s="153">
        <v>11829</v>
      </c>
      <c r="V74" s="151">
        <f t="shared" si="9"/>
        <v>852.70339920777667</v>
      </c>
      <c r="W74" s="154">
        <v>1387235</v>
      </c>
      <c r="X74" s="389">
        <v>12647</v>
      </c>
      <c r="Y74" s="421">
        <f t="shared" ref="Y74:Y98" si="10">X74*100000/Z74</f>
        <v>909.91175719378521</v>
      </c>
      <c r="Z74" s="414">
        <v>1389915</v>
      </c>
    </row>
    <row r="75" spans="1:26">
      <c r="A75" s="86">
        <v>9</v>
      </c>
      <c r="B75" s="349" t="s">
        <v>68</v>
      </c>
      <c r="C75" s="122">
        <v>9368</v>
      </c>
      <c r="D75" s="123">
        <v>836.89779999999996</v>
      </c>
      <c r="E75" s="180">
        <v>1119372</v>
      </c>
      <c r="F75" s="122">
        <v>9333</v>
      </c>
      <c r="G75" s="123">
        <v>832.46889999999996</v>
      </c>
      <c r="H75" s="180">
        <v>1121123</v>
      </c>
      <c r="I75" s="122">
        <v>10032</v>
      </c>
      <c r="J75" s="123">
        <v>892.60050000000001</v>
      </c>
      <c r="K75" s="180">
        <v>1123907</v>
      </c>
      <c r="L75" s="122">
        <v>10658</v>
      </c>
      <c r="M75" s="123">
        <v>946.2885</v>
      </c>
      <c r="N75" s="180">
        <v>1126295</v>
      </c>
      <c r="O75" s="122">
        <v>10307</v>
      </c>
      <c r="P75" s="123">
        <v>914.2088</v>
      </c>
      <c r="Q75" s="181">
        <v>1127423</v>
      </c>
      <c r="R75" s="122">
        <v>12552</v>
      </c>
      <c r="S75" s="123">
        <v>1110.5724</v>
      </c>
      <c r="T75" s="181">
        <v>1130228</v>
      </c>
      <c r="U75" s="160">
        <v>13993</v>
      </c>
      <c r="V75" s="144">
        <f t="shared" si="9"/>
        <v>1233.5383500576086</v>
      </c>
      <c r="W75" s="377">
        <v>1134379</v>
      </c>
      <c r="X75" s="391">
        <v>12845</v>
      </c>
      <c r="Y75" s="424">
        <f t="shared" si="10"/>
        <v>1130.3377549529826</v>
      </c>
      <c r="Z75" s="413">
        <v>1136386</v>
      </c>
    </row>
    <row r="76" spans="1:26">
      <c r="A76" s="205"/>
      <c r="B76" s="350" t="s">
        <v>90</v>
      </c>
      <c r="C76" s="206">
        <f>SUM(C72:C75)</f>
        <v>46346</v>
      </c>
      <c r="D76" s="207">
        <f>C76*100000/E76</f>
        <v>703.92137028487662</v>
      </c>
      <c r="E76" s="231">
        <f>SUM(E72:E75)</f>
        <v>6583974</v>
      </c>
      <c r="F76" s="209">
        <f>SUM(F72:F75)</f>
        <v>50276</v>
      </c>
      <c r="G76" s="207">
        <f>F76*100000/H76</f>
        <v>762.55409817466909</v>
      </c>
      <c r="H76" s="231">
        <f>SUM(H72:H75)</f>
        <v>6593106</v>
      </c>
      <c r="I76" s="209">
        <f>SUM(I72:I75)</f>
        <v>52357</v>
      </c>
      <c r="J76" s="207">
        <f>I76*100000/K76</f>
        <v>791.72554038817941</v>
      </c>
      <c r="K76" s="231">
        <f>SUM(K72:K75)</f>
        <v>6613024</v>
      </c>
      <c r="L76" s="209">
        <f>SUM(L72:L75)</f>
        <v>55671</v>
      </c>
      <c r="M76" s="207">
        <f>L76*100000/N76</f>
        <v>839.29652324607594</v>
      </c>
      <c r="N76" s="231">
        <f>SUM(N72:N75)</f>
        <v>6633055</v>
      </c>
      <c r="O76" s="209">
        <f>SUM(O72:O75)</f>
        <v>57922</v>
      </c>
      <c r="P76" s="207">
        <f>O76*100000/Q76</f>
        <v>871.18607919187048</v>
      </c>
      <c r="Q76" s="232">
        <f>SUM(Q72:Q75)</f>
        <v>6648637</v>
      </c>
      <c r="R76" s="209">
        <f>SUM(R72:R75)</f>
        <v>66289</v>
      </c>
      <c r="S76" s="207">
        <f>R76*100000/T76</f>
        <v>993.87920699567178</v>
      </c>
      <c r="T76" s="232">
        <f>SUM(T72:T75)</f>
        <v>6669724</v>
      </c>
      <c r="U76" s="212">
        <f>SUM(U72:U75)</f>
        <v>72127</v>
      </c>
      <c r="V76" s="213">
        <f>U76*100000/W76</f>
        <v>1076.9451292074352</v>
      </c>
      <c r="W76" s="378">
        <f>SUM(W72:W75)</f>
        <v>6697370</v>
      </c>
      <c r="X76" s="370">
        <f>SUM(X72:X75)</f>
        <v>69575</v>
      </c>
      <c r="Y76" s="427">
        <f t="shared" si="10"/>
        <v>1035.6528036308507</v>
      </c>
      <c r="Z76" s="234">
        <f>SUM(Z72:Z75)</f>
        <v>6717985</v>
      </c>
    </row>
    <row r="77" spans="1:26">
      <c r="A77" s="83">
        <v>10</v>
      </c>
      <c r="B77" s="346" t="s">
        <v>69</v>
      </c>
      <c r="C77" s="117">
        <v>8254</v>
      </c>
      <c r="D77" s="119">
        <v>571.3107</v>
      </c>
      <c r="E77" s="185">
        <v>1444748</v>
      </c>
      <c r="F77" s="117">
        <v>8410</v>
      </c>
      <c r="G77" s="119">
        <v>583.13199999999995</v>
      </c>
      <c r="H77" s="185">
        <v>1442212</v>
      </c>
      <c r="I77" s="117">
        <v>9155</v>
      </c>
      <c r="J77" s="119">
        <v>634.05589999999995</v>
      </c>
      <c r="K77" s="185">
        <v>1443879</v>
      </c>
      <c r="L77" s="117">
        <v>9266</v>
      </c>
      <c r="M77" s="119">
        <v>639.29510000000005</v>
      </c>
      <c r="N77" s="185">
        <v>1449409</v>
      </c>
      <c r="O77" s="117">
        <v>9969</v>
      </c>
      <c r="P77" s="119">
        <v>686.41049999999996</v>
      </c>
      <c r="Q77" s="186">
        <v>1452338</v>
      </c>
      <c r="R77" s="117">
        <v>10452</v>
      </c>
      <c r="S77" s="119">
        <v>718.2088</v>
      </c>
      <c r="T77" s="191">
        <v>1455287</v>
      </c>
      <c r="U77" s="146">
        <v>11358</v>
      </c>
      <c r="V77" s="190">
        <f t="shared" ref="V77:V81" si="11">U77*100000/W77</f>
        <v>777.83918493301258</v>
      </c>
      <c r="W77" s="382">
        <v>1460199</v>
      </c>
      <c r="X77" s="392">
        <v>12008</v>
      </c>
      <c r="Y77" s="422">
        <f t="shared" si="10"/>
        <v>820.43153277490057</v>
      </c>
      <c r="Z77" s="418">
        <v>1463620</v>
      </c>
    </row>
    <row r="78" spans="1:26">
      <c r="A78" s="84">
        <v>10</v>
      </c>
      <c r="B78" s="349" t="s">
        <v>70</v>
      </c>
      <c r="C78" s="120">
        <v>15283</v>
      </c>
      <c r="D78" s="121">
        <v>856.49180000000001</v>
      </c>
      <c r="E78" s="173">
        <v>1784372</v>
      </c>
      <c r="F78" s="120">
        <v>17032</v>
      </c>
      <c r="G78" s="121">
        <v>951.19960000000003</v>
      </c>
      <c r="H78" s="173">
        <v>1790581</v>
      </c>
      <c r="I78" s="120">
        <v>17321</v>
      </c>
      <c r="J78" s="121">
        <v>962.48950000000002</v>
      </c>
      <c r="K78" s="173">
        <v>1799604</v>
      </c>
      <c r="L78" s="120">
        <v>17328</v>
      </c>
      <c r="M78" s="121">
        <v>958.18340000000001</v>
      </c>
      <c r="N78" s="173">
        <v>1808422</v>
      </c>
      <c r="O78" s="120">
        <v>18573</v>
      </c>
      <c r="P78" s="121">
        <v>1023.5466</v>
      </c>
      <c r="Q78" s="176">
        <v>1814573</v>
      </c>
      <c r="R78" s="120">
        <v>21563</v>
      </c>
      <c r="S78" s="121">
        <v>1183.8117</v>
      </c>
      <c r="T78" s="177">
        <v>1821489</v>
      </c>
      <c r="U78" s="153">
        <v>21910</v>
      </c>
      <c r="V78" s="151">
        <f t="shared" si="11"/>
        <v>1196.1428623682318</v>
      </c>
      <c r="W78" s="154">
        <v>1831721</v>
      </c>
      <c r="X78" s="389">
        <v>23003</v>
      </c>
      <c r="Y78" s="421">
        <f t="shared" si="10"/>
        <v>1249.7582304862121</v>
      </c>
      <c r="Z78" s="414">
        <v>1840596</v>
      </c>
    </row>
    <row r="79" spans="1:26">
      <c r="A79" s="84">
        <v>10</v>
      </c>
      <c r="B79" s="347" t="s">
        <v>71</v>
      </c>
      <c r="C79" s="117">
        <v>6483</v>
      </c>
      <c r="D79" s="119">
        <v>1200.0754999999999</v>
      </c>
      <c r="E79" s="185">
        <v>540216</v>
      </c>
      <c r="F79" s="117">
        <v>6826</v>
      </c>
      <c r="G79" s="119">
        <v>1265.4473</v>
      </c>
      <c r="H79" s="185">
        <v>539414</v>
      </c>
      <c r="I79" s="117">
        <v>6888</v>
      </c>
      <c r="J79" s="119">
        <v>1277.4244000000001</v>
      </c>
      <c r="K79" s="185">
        <v>539210</v>
      </c>
      <c r="L79" s="117">
        <v>7152</v>
      </c>
      <c r="M79" s="119">
        <v>1326.4193</v>
      </c>
      <c r="N79" s="185">
        <v>539196</v>
      </c>
      <c r="O79" s="117">
        <v>7630</v>
      </c>
      <c r="P79" s="119">
        <v>1415.44</v>
      </c>
      <c r="Q79" s="186">
        <v>539055</v>
      </c>
      <c r="R79" s="117">
        <v>8098</v>
      </c>
      <c r="S79" s="119">
        <v>1500.8525</v>
      </c>
      <c r="T79" s="188">
        <v>539560</v>
      </c>
      <c r="U79" s="153">
        <v>8221</v>
      </c>
      <c r="V79" s="151">
        <f t="shared" si="11"/>
        <v>1521.4888789360498</v>
      </c>
      <c r="W79" s="154">
        <v>540326</v>
      </c>
      <c r="X79" s="375">
        <v>7480</v>
      </c>
      <c r="Y79" s="421">
        <f t="shared" si="10"/>
        <v>1384.4237521215184</v>
      </c>
      <c r="Z79" s="414">
        <v>540297</v>
      </c>
    </row>
    <row r="80" spans="1:26">
      <c r="A80" s="87">
        <v>10</v>
      </c>
      <c r="B80" s="347" t="s">
        <v>72</v>
      </c>
      <c r="C80" s="120">
        <v>3032</v>
      </c>
      <c r="D80" s="121">
        <v>821.84730000000002</v>
      </c>
      <c r="E80" s="173">
        <v>368925</v>
      </c>
      <c r="F80" s="120">
        <v>2488</v>
      </c>
      <c r="G80" s="121">
        <v>673.89679999999998</v>
      </c>
      <c r="H80" s="173">
        <v>369196</v>
      </c>
      <c r="I80" s="120">
        <v>3075</v>
      </c>
      <c r="J80" s="121">
        <v>830.7645</v>
      </c>
      <c r="K80" s="173">
        <v>370141</v>
      </c>
      <c r="L80" s="120">
        <v>4115</v>
      </c>
      <c r="M80" s="121">
        <v>1107.7581</v>
      </c>
      <c r="N80" s="173">
        <v>371471</v>
      </c>
      <c r="O80" s="120">
        <v>3797</v>
      </c>
      <c r="P80" s="121">
        <v>1020.1779</v>
      </c>
      <c r="Q80" s="178">
        <v>372190</v>
      </c>
      <c r="R80" s="120">
        <v>3856</v>
      </c>
      <c r="S80" s="121">
        <v>1034.1460999999999</v>
      </c>
      <c r="T80" s="179">
        <v>372868</v>
      </c>
      <c r="U80" s="153">
        <v>4544</v>
      </c>
      <c r="V80" s="151">
        <f t="shared" si="11"/>
        <v>1214.661477267867</v>
      </c>
      <c r="W80" s="377">
        <v>374096</v>
      </c>
      <c r="X80" s="389">
        <v>5109</v>
      </c>
      <c r="Y80" s="421">
        <f t="shared" si="10"/>
        <v>1362.258325134186</v>
      </c>
      <c r="Z80" s="413">
        <v>375039</v>
      </c>
    </row>
    <row r="81" spans="1:27">
      <c r="A81" s="86">
        <v>10</v>
      </c>
      <c r="B81" s="349" t="s">
        <v>73</v>
      </c>
      <c r="C81" s="122">
        <v>2604</v>
      </c>
      <c r="D81" s="123">
        <v>775.51239999999996</v>
      </c>
      <c r="E81" s="185">
        <v>335778</v>
      </c>
      <c r="F81" s="122">
        <v>2691</v>
      </c>
      <c r="G81" s="123">
        <v>798.98580000000004</v>
      </c>
      <c r="H81" s="185">
        <v>336802</v>
      </c>
      <c r="I81" s="122">
        <v>2842</v>
      </c>
      <c r="J81" s="123">
        <v>841.39350000000002</v>
      </c>
      <c r="K81" s="185">
        <v>337773</v>
      </c>
      <c r="L81" s="122">
        <v>2845</v>
      </c>
      <c r="M81" s="123">
        <v>839.69870000000003</v>
      </c>
      <c r="N81" s="185">
        <v>338812</v>
      </c>
      <c r="O81" s="122">
        <v>3046</v>
      </c>
      <c r="P81" s="123">
        <v>895.67420000000004</v>
      </c>
      <c r="Q81" s="186">
        <v>340079</v>
      </c>
      <c r="R81" s="122">
        <v>3228</v>
      </c>
      <c r="S81" s="123">
        <v>944.61919999999998</v>
      </c>
      <c r="T81" s="197">
        <v>341725</v>
      </c>
      <c r="U81" s="160">
        <v>3333</v>
      </c>
      <c r="V81" s="144">
        <f t="shared" si="11"/>
        <v>970.06280814701415</v>
      </c>
      <c r="W81" s="380">
        <v>343586</v>
      </c>
      <c r="X81" s="391">
        <v>2787</v>
      </c>
      <c r="Y81" s="424">
        <f t="shared" si="10"/>
        <v>807.45395600288566</v>
      </c>
      <c r="Z81" s="417">
        <v>345159</v>
      </c>
    </row>
    <row r="82" spans="1:27">
      <c r="A82" s="205"/>
      <c r="B82" s="350" t="s">
        <v>90</v>
      </c>
      <c r="C82" s="206">
        <f>SUM(C77:C81)</f>
        <v>35656</v>
      </c>
      <c r="D82" s="207">
        <f>C82*100000/E82</f>
        <v>796.95326750616164</v>
      </c>
      <c r="E82" s="231">
        <f>SUM(E77:E81)</f>
        <v>4474039</v>
      </c>
      <c r="F82" s="209">
        <f>SUM(F77:F81)</f>
        <v>37447</v>
      </c>
      <c r="G82" s="207">
        <f>F82*100000/H82</f>
        <v>836.20557790453984</v>
      </c>
      <c r="H82" s="231">
        <f>SUM(H77:H81)</f>
        <v>4478205</v>
      </c>
      <c r="I82" s="209">
        <f>SUM(I77:I81)</f>
        <v>39281</v>
      </c>
      <c r="J82" s="207">
        <f>I82*100000/K82</f>
        <v>874.73697876478616</v>
      </c>
      <c r="K82" s="231">
        <f>SUM(K77:K81)</f>
        <v>4490607</v>
      </c>
      <c r="L82" s="209">
        <f>SUM(L77:L81)</f>
        <v>40706</v>
      </c>
      <c r="M82" s="207">
        <f>L82*100000/N82</f>
        <v>903.11072457851799</v>
      </c>
      <c r="N82" s="231">
        <f>SUM(N77:N81)</f>
        <v>4507310</v>
      </c>
      <c r="O82" s="209">
        <f>SUM(O77:O81)</f>
        <v>43015</v>
      </c>
      <c r="P82" s="207">
        <f>O82*100000/Q82</f>
        <v>952.03104752187528</v>
      </c>
      <c r="Q82" s="232">
        <f>SUM(Q77:Q81)</f>
        <v>4518235</v>
      </c>
      <c r="R82" s="209">
        <f>SUM(R77:R81)</f>
        <v>47197</v>
      </c>
      <c r="S82" s="207">
        <f>R82*100000/T82</f>
        <v>1041.6627583438187</v>
      </c>
      <c r="T82" s="232">
        <f>SUM(T77:T81)</f>
        <v>4530929</v>
      </c>
      <c r="U82" s="216">
        <f>SUM(U77:U81)</f>
        <v>49366</v>
      </c>
      <c r="V82" s="213">
        <f>U82*100000/W82</f>
        <v>1084.984201947811</v>
      </c>
      <c r="W82" s="378">
        <f>SUM(W77:W81)</f>
        <v>4549928</v>
      </c>
      <c r="X82" s="370">
        <f>SUM(X77:X81)</f>
        <v>50387</v>
      </c>
      <c r="Y82" s="428">
        <f t="shared" si="10"/>
        <v>1103.8376799757968</v>
      </c>
      <c r="Z82" s="234">
        <f>SUM(Z77:Z81)</f>
        <v>4564711</v>
      </c>
      <c r="AA82" s="68"/>
    </row>
    <row r="83" spans="1:27">
      <c r="A83" s="83">
        <v>11</v>
      </c>
      <c r="B83" s="346" t="s">
        <v>74</v>
      </c>
      <c r="C83" s="117">
        <v>9208</v>
      </c>
      <c r="D83" s="119">
        <v>610.31500000000005</v>
      </c>
      <c r="E83" s="166">
        <v>1508729</v>
      </c>
      <c r="F83" s="117">
        <v>10503</v>
      </c>
      <c r="G83" s="119">
        <v>695.52560000000005</v>
      </c>
      <c r="H83" s="166">
        <v>1510081</v>
      </c>
      <c r="I83" s="117">
        <v>11282</v>
      </c>
      <c r="J83" s="119">
        <v>744.76909999999998</v>
      </c>
      <c r="K83" s="166">
        <v>1514832</v>
      </c>
      <c r="L83" s="117">
        <v>11868</v>
      </c>
      <c r="M83" s="119">
        <v>781.03049999999996</v>
      </c>
      <c r="N83" s="166">
        <v>1519531</v>
      </c>
      <c r="O83" s="117">
        <v>11665</v>
      </c>
      <c r="P83" s="119">
        <v>765.26080000000002</v>
      </c>
      <c r="Q83" s="172">
        <v>1524317</v>
      </c>
      <c r="R83" s="117">
        <v>12860</v>
      </c>
      <c r="S83" s="119">
        <v>840.25980000000004</v>
      </c>
      <c r="T83" s="198">
        <v>1530479</v>
      </c>
      <c r="U83" s="146">
        <v>13247</v>
      </c>
      <c r="V83" s="190">
        <f t="shared" ref="V83:V89" si="12">U83*100000/W83</f>
        <v>861.10903459192059</v>
      </c>
      <c r="W83" s="199">
        <v>1538365</v>
      </c>
      <c r="X83" s="388">
        <v>12699</v>
      </c>
      <c r="Y83" s="425">
        <f t="shared" si="10"/>
        <v>821.97632910122434</v>
      </c>
      <c r="Z83" s="412">
        <v>1544935</v>
      </c>
      <c r="AA83" s="68"/>
    </row>
    <row r="84" spans="1:27">
      <c r="A84" s="84">
        <v>11</v>
      </c>
      <c r="B84" s="347" t="s">
        <v>75</v>
      </c>
      <c r="C84" s="120">
        <v>2138</v>
      </c>
      <c r="D84" s="121">
        <v>525.30840000000001</v>
      </c>
      <c r="E84" s="173">
        <v>406999</v>
      </c>
      <c r="F84" s="120">
        <v>2346</v>
      </c>
      <c r="G84" s="121">
        <v>565.75109999999995</v>
      </c>
      <c r="H84" s="173">
        <v>414670</v>
      </c>
      <c r="I84" s="120">
        <v>2443</v>
      </c>
      <c r="J84" s="121">
        <v>578.04560000000004</v>
      </c>
      <c r="K84" s="173">
        <v>422631</v>
      </c>
      <c r="L84" s="120">
        <v>2563</v>
      </c>
      <c r="M84" s="121">
        <v>596.55840000000001</v>
      </c>
      <c r="N84" s="173">
        <v>429631</v>
      </c>
      <c r="O84" s="120">
        <v>2592</v>
      </c>
      <c r="P84" s="121">
        <v>595.35289999999998</v>
      </c>
      <c r="Q84" s="174">
        <v>435372</v>
      </c>
      <c r="R84" s="120">
        <v>3069</v>
      </c>
      <c r="S84" s="121">
        <v>695.12549999999999</v>
      </c>
      <c r="T84" s="175">
        <v>441503</v>
      </c>
      <c r="U84" s="153">
        <v>3133</v>
      </c>
      <c r="V84" s="151">
        <f t="shared" si="12"/>
        <v>699.44120608399987</v>
      </c>
      <c r="W84" s="199">
        <v>447929</v>
      </c>
      <c r="X84" s="375">
        <v>3384</v>
      </c>
      <c r="Y84" s="421">
        <f t="shared" si="10"/>
        <v>745.62079982373029</v>
      </c>
      <c r="Z84" s="412">
        <v>453850</v>
      </c>
    </row>
    <row r="85" spans="1:27">
      <c r="A85" s="84">
        <v>11</v>
      </c>
      <c r="B85" s="347" t="s">
        <v>76</v>
      </c>
      <c r="C85" s="120">
        <v>1633</v>
      </c>
      <c r="D85" s="121">
        <v>663.44090000000006</v>
      </c>
      <c r="E85" s="185">
        <v>246141</v>
      </c>
      <c r="F85" s="120">
        <v>1779</v>
      </c>
      <c r="G85" s="121">
        <v>716.15189999999996</v>
      </c>
      <c r="H85" s="185">
        <v>248411</v>
      </c>
      <c r="I85" s="120">
        <v>1940</v>
      </c>
      <c r="J85" s="121">
        <v>773.53710000000001</v>
      </c>
      <c r="K85" s="185">
        <v>250796</v>
      </c>
      <c r="L85" s="120">
        <v>2395</v>
      </c>
      <c r="M85" s="121">
        <v>948.947</v>
      </c>
      <c r="N85" s="185">
        <v>252385</v>
      </c>
      <c r="O85" s="120">
        <v>2707</v>
      </c>
      <c r="P85" s="121">
        <v>1065.6557</v>
      </c>
      <c r="Q85" s="186">
        <v>254022</v>
      </c>
      <c r="R85" s="120">
        <v>2678</v>
      </c>
      <c r="S85" s="121">
        <v>1045.2282</v>
      </c>
      <c r="T85" s="188">
        <v>256212</v>
      </c>
      <c r="U85" s="153">
        <v>2948</v>
      </c>
      <c r="V85" s="151">
        <f t="shared" si="12"/>
        <v>1140.703537032236</v>
      </c>
      <c r="W85" s="377">
        <v>258437</v>
      </c>
      <c r="X85" s="375">
        <v>2643</v>
      </c>
      <c r="Y85" s="421">
        <f t="shared" si="10"/>
        <v>1014.996447704449</v>
      </c>
      <c r="Z85" s="413">
        <v>260395</v>
      </c>
    </row>
    <row r="86" spans="1:27">
      <c r="A86" s="87">
        <v>11</v>
      </c>
      <c r="B86" s="347" t="s">
        <v>77</v>
      </c>
      <c r="C86" s="120">
        <v>2287</v>
      </c>
      <c r="D86" s="121">
        <v>742.24810000000002</v>
      </c>
      <c r="E86" s="173">
        <v>308118</v>
      </c>
      <c r="F86" s="120">
        <v>2510</v>
      </c>
      <c r="G86" s="121">
        <v>781.31809999999996</v>
      </c>
      <c r="H86" s="173">
        <v>321252</v>
      </c>
      <c r="I86" s="120">
        <v>2747</v>
      </c>
      <c r="J86" s="121">
        <v>828.75760000000002</v>
      </c>
      <c r="K86" s="173">
        <v>331460</v>
      </c>
      <c r="L86" s="120">
        <v>2908</v>
      </c>
      <c r="M86" s="121">
        <v>854.06330000000003</v>
      </c>
      <c r="N86" s="173">
        <v>340490</v>
      </c>
      <c r="O86" s="120">
        <v>2738</v>
      </c>
      <c r="P86" s="121">
        <v>783.50130000000001</v>
      </c>
      <c r="Q86" s="174">
        <v>349457</v>
      </c>
      <c r="R86" s="120">
        <v>3453</v>
      </c>
      <c r="S86" s="121">
        <v>966.20929999999998</v>
      </c>
      <c r="T86" s="175">
        <v>357376</v>
      </c>
      <c r="U86" s="153">
        <v>3552</v>
      </c>
      <c r="V86" s="151">
        <f t="shared" si="12"/>
        <v>972.58045967569694</v>
      </c>
      <c r="W86" s="154">
        <v>365214</v>
      </c>
      <c r="X86" s="375">
        <v>3086</v>
      </c>
      <c r="Y86" s="421">
        <f t="shared" si="10"/>
        <v>825.2594646777718</v>
      </c>
      <c r="Z86" s="414">
        <v>373943</v>
      </c>
    </row>
    <row r="87" spans="1:27">
      <c r="A87" s="86">
        <v>11</v>
      </c>
      <c r="B87" s="347" t="s">
        <v>78</v>
      </c>
      <c r="C87" s="120">
        <v>5632</v>
      </c>
      <c r="D87" s="121">
        <v>583.28790000000004</v>
      </c>
      <c r="E87" s="173">
        <v>965561</v>
      </c>
      <c r="F87" s="120">
        <v>6222</v>
      </c>
      <c r="G87" s="121">
        <v>636.87620000000004</v>
      </c>
      <c r="H87" s="173">
        <v>976956</v>
      </c>
      <c r="I87" s="120">
        <v>6473</v>
      </c>
      <c r="J87" s="121">
        <v>654.59609999999998</v>
      </c>
      <c r="K87" s="173">
        <v>988854</v>
      </c>
      <c r="L87" s="120">
        <v>7339</v>
      </c>
      <c r="M87" s="121">
        <v>735.8854</v>
      </c>
      <c r="N87" s="173">
        <v>997302</v>
      </c>
      <c r="O87" s="120">
        <v>7728</v>
      </c>
      <c r="P87" s="121">
        <v>768.01980000000003</v>
      </c>
      <c r="Q87" s="174">
        <v>1006224</v>
      </c>
      <c r="R87" s="120">
        <v>8698</v>
      </c>
      <c r="S87" s="121">
        <v>854.6925</v>
      </c>
      <c r="T87" s="175">
        <v>1017676</v>
      </c>
      <c r="U87" s="153">
        <v>9209</v>
      </c>
      <c r="V87" s="151">
        <f t="shared" si="12"/>
        <v>896.20943019804395</v>
      </c>
      <c r="W87" s="377">
        <v>1027550</v>
      </c>
      <c r="X87" s="389">
        <v>9283</v>
      </c>
      <c r="Y87" s="421">
        <f t="shared" si="10"/>
        <v>896.0243083875713</v>
      </c>
      <c r="Z87" s="413">
        <v>1036021</v>
      </c>
    </row>
    <row r="88" spans="1:27">
      <c r="A88" s="84">
        <v>11</v>
      </c>
      <c r="B88" s="347" t="s">
        <v>79</v>
      </c>
      <c r="C88" s="120">
        <v>1191</v>
      </c>
      <c r="D88" s="123">
        <v>660.49609999999996</v>
      </c>
      <c r="E88" s="185">
        <v>180319</v>
      </c>
      <c r="F88" s="120">
        <v>1305</v>
      </c>
      <c r="G88" s="121">
        <v>717.98770000000002</v>
      </c>
      <c r="H88" s="185">
        <v>181758</v>
      </c>
      <c r="I88" s="120">
        <v>1111</v>
      </c>
      <c r="J88" s="121">
        <v>609.62900000000002</v>
      </c>
      <c r="K88" s="185">
        <v>182242</v>
      </c>
      <c r="L88" s="120">
        <v>1311</v>
      </c>
      <c r="M88" s="121">
        <v>718.68299999999999</v>
      </c>
      <c r="N88" s="185">
        <v>182417</v>
      </c>
      <c r="O88" s="120">
        <v>1276</v>
      </c>
      <c r="P88" s="121">
        <v>695.50429999999994</v>
      </c>
      <c r="Q88" s="186">
        <v>183464</v>
      </c>
      <c r="R88" s="120">
        <v>1069</v>
      </c>
      <c r="S88" s="121">
        <v>583.36239999999998</v>
      </c>
      <c r="T88" s="188">
        <v>183248</v>
      </c>
      <c r="U88" s="160">
        <v>1162</v>
      </c>
      <c r="V88" s="151">
        <f t="shared" si="12"/>
        <v>650.20815613948696</v>
      </c>
      <c r="W88" s="154">
        <v>178712</v>
      </c>
      <c r="X88" s="389">
        <v>1263</v>
      </c>
      <c r="Y88" s="421">
        <f t="shared" si="10"/>
        <v>717.89100334220041</v>
      </c>
      <c r="Z88" s="414">
        <v>175932</v>
      </c>
    </row>
    <row r="89" spans="1:27">
      <c r="A89" s="87">
        <v>11</v>
      </c>
      <c r="B89" s="349" t="s">
        <v>80</v>
      </c>
      <c r="C89" s="122">
        <v>2490</v>
      </c>
      <c r="D89" s="200">
        <f>C89*100000/E89</f>
        <v>518.60846310694376</v>
      </c>
      <c r="E89" s="180">
        <v>480131</v>
      </c>
      <c r="F89" s="122">
        <v>2632</v>
      </c>
      <c r="G89" s="123">
        <v>544.91510000000005</v>
      </c>
      <c r="H89" s="180">
        <v>483011</v>
      </c>
      <c r="I89" s="122">
        <v>2957</v>
      </c>
      <c r="J89" s="123">
        <v>608.14469999999994</v>
      </c>
      <c r="K89" s="180">
        <v>486233</v>
      </c>
      <c r="L89" s="122">
        <v>3248</v>
      </c>
      <c r="M89" s="123">
        <v>664.40970000000004</v>
      </c>
      <c r="N89" s="180">
        <v>488855</v>
      </c>
      <c r="O89" s="122">
        <v>3460</v>
      </c>
      <c r="P89" s="123">
        <v>704.57960000000003</v>
      </c>
      <c r="Q89" s="181">
        <v>491073</v>
      </c>
      <c r="R89" s="122">
        <v>3961</v>
      </c>
      <c r="S89" s="123">
        <v>802.23429999999996</v>
      </c>
      <c r="T89" s="182">
        <v>493746</v>
      </c>
      <c r="U89" s="201">
        <v>3817</v>
      </c>
      <c r="V89" s="144">
        <f t="shared" si="12"/>
        <v>768.31413722166985</v>
      </c>
      <c r="W89" s="377">
        <v>496802</v>
      </c>
      <c r="X89" s="391">
        <v>3841</v>
      </c>
      <c r="Y89" s="424">
        <f t="shared" si="10"/>
        <v>769.070587905509</v>
      </c>
      <c r="Z89" s="413">
        <v>499434</v>
      </c>
    </row>
    <row r="90" spans="1:27">
      <c r="A90" s="205"/>
      <c r="B90" s="350" t="s">
        <v>90</v>
      </c>
      <c r="C90" s="206">
        <f>SUM(C83:C89)</f>
        <v>24579</v>
      </c>
      <c r="D90" s="207">
        <f>C90*100000/E90</f>
        <v>600.07353519215587</v>
      </c>
      <c r="E90" s="231">
        <f>SUM(E83:E89)</f>
        <v>4095998</v>
      </c>
      <c r="F90" s="209">
        <f>SUM(F83:F89)</f>
        <v>27297</v>
      </c>
      <c r="G90" s="207">
        <f>F90*100000/H90</f>
        <v>659.9633136120425</v>
      </c>
      <c r="H90" s="231">
        <f>SUM(H83:H89)</f>
        <v>4136139</v>
      </c>
      <c r="I90" s="209">
        <f>SUM(I83:I89)</f>
        <v>28953</v>
      </c>
      <c r="J90" s="207">
        <f>I90*100000/K90</f>
        <v>693.14501533140151</v>
      </c>
      <c r="K90" s="231">
        <f>SUM(K83:K89)</f>
        <v>4177048</v>
      </c>
      <c r="L90" s="209">
        <f>SUM(L83:L89)</f>
        <v>31632</v>
      </c>
      <c r="M90" s="207">
        <f>L90*100000/N90</f>
        <v>751.24489058713812</v>
      </c>
      <c r="N90" s="231">
        <f>SUM(N83:N89)</f>
        <v>4210611</v>
      </c>
      <c r="O90" s="209">
        <f>SUM(O83:O89)</f>
        <v>32166</v>
      </c>
      <c r="P90" s="207">
        <f>O90*100000/Q90</f>
        <v>757.92973916387382</v>
      </c>
      <c r="Q90" s="232">
        <f>SUM(Q83:Q89)</f>
        <v>4243929</v>
      </c>
      <c r="R90" s="209">
        <f>SUM(R83:R89)</f>
        <v>35788</v>
      </c>
      <c r="S90" s="207">
        <f>R90*100000/T90</f>
        <v>836.12133899033699</v>
      </c>
      <c r="T90" s="232">
        <f>SUM(T83:T89)</f>
        <v>4280240</v>
      </c>
      <c r="U90" s="212">
        <f>SUM(U83:U89)</f>
        <v>37068</v>
      </c>
      <c r="V90" s="213">
        <f>U90*100000/W90</f>
        <v>859.44638650185982</v>
      </c>
      <c r="W90" s="378">
        <f>SUM(W83:W89)</f>
        <v>4313009</v>
      </c>
      <c r="X90" s="370">
        <f>SUM(X83:X89)</f>
        <v>36199</v>
      </c>
      <c r="Y90" s="427">
        <f t="shared" si="10"/>
        <v>833.21249116701313</v>
      </c>
      <c r="Z90" s="214">
        <f>SUM(Z83:Z89)</f>
        <v>4344510</v>
      </c>
    </row>
    <row r="91" spans="1:27">
      <c r="A91" s="87">
        <v>12</v>
      </c>
      <c r="B91" s="346" t="s">
        <v>81</v>
      </c>
      <c r="C91" s="117">
        <v>9844</v>
      </c>
      <c r="D91" s="119">
        <v>745.0752</v>
      </c>
      <c r="E91" s="166">
        <v>1321209</v>
      </c>
      <c r="F91" s="117">
        <v>10024</v>
      </c>
      <c r="G91" s="119">
        <v>753.4905</v>
      </c>
      <c r="H91" s="166">
        <v>1330342</v>
      </c>
      <c r="I91" s="117">
        <v>10302</v>
      </c>
      <c r="J91" s="119">
        <v>768.88570000000004</v>
      </c>
      <c r="K91" s="166">
        <v>1339861</v>
      </c>
      <c r="L91" s="117">
        <v>10289</v>
      </c>
      <c r="M91" s="119">
        <v>761.87220000000002</v>
      </c>
      <c r="N91" s="166">
        <v>1350489</v>
      </c>
      <c r="O91" s="117">
        <v>10781</v>
      </c>
      <c r="P91" s="119">
        <v>791.54669999999999</v>
      </c>
      <c r="Q91" s="172">
        <v>1362017</v>
      </c>
      <c r="R91" s="117">
        <v>11449</v>
      </c>
      <c r="S91" s="119">
        <v>833.99379999999996</v>
      </c>
      <c r="T91" s="198">
        <v>1372792</v>
      </c>
      <c r="U91" s="146">
        <v>11848</v>
      </c>
      <c r="V91" s="190">
        <f t="shared" ref="V91:V97" si="13">U91*100000/W91</f>
        <v>855.92526691676903</v>
      </c>
      <c r="W91" s="377">
        <v>1384233</v>
      </c>
      <c r="X91" s="392">
        <v>11380</v>
      </c>
      <c r="Y91" s="422">
        <f t="shared" si="10"/>
        <v>815.42164392729421</v>
      </c>
      <c r="Z91" s="194">
        <v>1395597</v>
      </c>
    </row>
    <row r="92" spans="1:27">
      <c r="A92" s="84">
        <v>12</v>
      </c>
      <c r="B92" s="347" t="s">
        <v>82</v>
      </c>
      <c r="C92" s="120">
        <v>1423</v>
      </c>
      <c r="D92" s="121">
        <v>502.80200000000002</v>
      </c>
      <c r="E92" s="173">
        <v>283014</v>
      </c>
      <c r="F92" s="120">
        <v>1415</v>
      </c>
      <c r="G92" s="121">
        <v>493.98489999999998</v>
      </c>
      <c r="H92" s="173">
        <v>286446</v>
      </c>
      <c r="I92" s="120">
        <v>1621</v>
      </c>
      <c r="J92" s="121">
        <v>557.51409999999998</v>
      </c>
      <c r="K92" s="173">
        <v>290755</v>
      </c>
      <c r="L92" s="120">
        <v>1759</v>
      </c>
      <c r="M92" s="121">
        <v>596.00250000000005</v>
      </c>
      <c r="N92" s="173">
        <v>295133</v>
      </c>
      <c r="O92" s="120">
        <v>1694</v>
      </c>
      <c r="P92" s="121">
        <v>565.95889999999997</v>
      </c>
      <c r="Q92" s="174">
        <v>299315</v>
      </c>
      <c r="R92" s="120">
        <v>2132</v>
      </c>
      <c r="S92" s="121">
        <v>702.06870000000004</v>
      </c>
      <c r="T92" s="175">
        <v>303674</v>
      </c>
      <c r="U92" s="153">
        <v>2137</v>
      </c>
      <c r="V92" s="151">
        <f t="shared" si="13"/>
        <v>694.20080822256011</v>
      </c>
      <c r="W92" s="154">
        <v>307836</v>
      </c>
      <c r="X92" s="389">
        <v>2127</v>
      </c>
      <c r="Y92" s="421">
        <f t="shared" si="10"/>
        <v>683.41082083198114</v>
      </c>
      <c r="Z92" s="414">
        <v>311233</v>
      </c>
    </row>
    <row r="93" spans="1:27">
      <c r="A93" s="84">
        <v>12</v>
      </c>
      <c r="B93" s="347" t="s">
        <v>83</v>
      </c>
      <c r="C93" s="120">
        <v>4536</v>
      </c>
      <c r="D93" s="121">
        <v>744.9597</v>
      </c>
      <c r="E93" s="173">
        <v>608892</v>
      </c>
      <c r="F93" s="120">
        <v>3465</v>
      </c>
      <c r="G93" s="121">
        <v>687.7088</v>
      </c>
      <c r="H93" s="173">
        <v>612601</v>
      </c>
      <c r="I93" s="120">
        <v>5036</v>
      </c>
      <c r="J93" s="121">
        <v>816.50789999999995</v>
      </c>
      <c r="K93" s="173">
        <v>616773</v>
      </c>
      <c r="L93" s="120">
        <v>5449</v>
      </c>
      <c r="M93" s="121">
        <v>877.92510000000004</v>
      </c>
      <c r="N93" s="173">
        <v>620668</v>
      </c>
      <c r="O93" s="120">
        <v>5505</v>
      </c>
      <c r="P93" s="121">
        <v>881.24559999999997</v>
      </c>
      <c r="Q93" s="174">
        <v>624684</v>
      </c>
      <c r="R93" s="120">
        <v>6556</v>
      </c>
      <c r="S93" s="121">
        <v>1041.7692999999999</v>
      </c>
      <c r="T93" s="175">
        <v>629314</v>
      </c>
      <c r="U93" s="153">
        <v>7080</v>
      </c>
      <c r="V93" s="151">
        <f t="shared" si="13"/>
        <v>1116.7544717498974</v>
      </c>
      <c r="W93" s="377">
        <v>633980</v>
      </c>
      <c r="X93" s="375">
        <v>7068</v>
      </c>
      <c r="Y93" s="421">
        <f t="shared" si="10"/>
        <v>1108.8902625377709</v>
      </c>
      <c r="Z93" s="413">
        <v>637394</v>
      </c>
    </row>
    <row r="94" spans="1:27">
      <c r="A94" s="87">
        <v>12</v>
      </c>
      <c r="B94" s="347" t="s">
        <v>84</v>
      </c>
      <c r="C94" s="120">
        <v>3377</v>
      </c>
      <c r="D94" s="121">
        <v>671.4479</v>
      </c>
      <c r="E94" s="173">
        <v>502943</v>
      </c>
      <c r="F94" s="120">
        <v>4638</v>
      </c>
      <c r="G94" s="121">
        <v>757.09960000000001</v>
      </c>
      <c r="H94" s="173">
        <v>503847</v>
      </c>
      <c r="I94" s="120">
        <v>3752</v>
      </c>
      <c r="J94" s="121">
        <v>740.83730000000003</v>
      </c>
      <c r="K94" s="173">
        <v>506454</v>
      </c>
      <c r="L94" s="120">
        <v>4386</v>
      </c>
      <c r="M94" s="121">
        <v>862.27229999999997</v>
      </c>
      <c r="N94" s="173">
        <v>508656</v>
      </c>
      <c r="O94" s="120">
        <v>4319</v>
      </c>
      <c r="P94" s="121">
        <v>846.36649999999997</v>
      </c>
      <c r="Q94" s="174">
        <v>510299</v>
      </c>
      <c r="R94" s="120">
        <v>4624</v>
      </c>
      <c r="S94" s="121">
        <v>901.75649999999996</v>
      </c>
      <c r="T94" s="175">
        <v>512777</v>
      </c>
      <c r="U94" s="153">
        <v>4666</v>
      </c>
      <c r="V94" s="151">
        <f t="shared" si="13"/>
        <v>903.81341076246906</v>
      </c>
      <c r="W94" s="154">
        <v>516257</v>
      </c>
      <c r="X94" s="375">
        <v>4574</v>
      </c>
      <c r="Y94" s="421">
        <f t="shared" si="10"/>
        <v>880.93678980008474</v>
      </c>
      <c r="Z94" s="414">
        <v>519220</v>
      </c>
    </row>
    <row r="95" spans="1:27">
      <c r="A95" s="84">
        <v>12</v>
      </c>
      <c r="B95" s="347" t="s">
        <v>85</v>
      </c>
      <c r="C95" s="120">
        <v>2544</v>
      </c>
      <c r="D95" s="121">
        <v>399.51760000000002</v>
      </c>
      <c r="E95" s="180">
        <v>636768</v>
      </c>
      <c r="F95" s="120">
        <v>2783</v>
      </c>
      <c r="G95" s="121">
        <v>434.8519</v>
      </c>
      <c r="H95" s="180">
        <v>639988</v>
      </c>
      <c r="I95" s="120">
        <v>2885</v>
      </c>
      <c r="J95" s="121">
        <v>447.35829999999999</v>
      </c>
      <c r="K95" s="180">
        <v>644897</v>
      </c>
      <c r="L95" s="120">
        <v>3095</v>
      </c>
      <c r="M95" s="121">
        <v>475.09989999999999</v>
      </c>
      <c r="N95" s="180">
        <v>651442</v>
      </c>
      <c r="O95" s="120">
        <v>3216</v>
      </c>
      <c r="P95" s="121">
        <v>487.73610000000002</v>
      </c>
      <c r="Q95" s="192">
        <v>659373</v>
      </c>
      <c r="R95" s="120">
        <v>3514</v>
      </c>
      <c r="S95" s="121">
        <v>526.40250000000003</v>
      </c>
      <c r="T95" s="177">
        <v>667550</v>
      </c>
      <c r="U95" s="153">
        <v>3657</v>
      </c>
      <c r="V95" s="151">
        <f t="shared" si="13"/>
        <v>541.59564116956221</v>
      </c>
      <c r="W95" s="377">
        <v>675227</v>
      </c>
      <c r="X95" s="375">
        <v>3241</v>
      </c>
      <c r="Y95" s="421">
        <f t="shared" si="10"/>
        <v>474.86344562439928</v>
      </c>
      <c r="Z95" s="413">
        <v>682512</v>
      </c>
    </row>
    <row r="96" spans="1:27">
      <c r="A96" s="87">
        <v>12</v>
      </c>
      <c r="B96" s="347" t="s">
        <v>86</v>
      </c>
      <c r="C96" s="120">
        <v>2166</v>
      </c>
      <c r="D96" s="121">
        <v>461.36939999999998</v>
      </c>
      <c r="E96" s="173">
        <v>469472</v>
      </c>
      <c r="F96" s="124">
        <v>2164</v>
      </c>
      <c r="G96" s="125">
        <v>457.3999</v>
      </c>
      <c r="H96" s="173">
        <v>473109</v>
      </c>
      <c r="I96" s="120">
        <v>2524</v>
      </c>
      <c r="J96" s="121">
        <v>528.10969999999998</v>
      </c>
      <c r="K96" s="173">
        <v>477931</v>
      </c>
      <c r="L96" s="120">
        <v>2787</v>
      </c>
      <c r="M96" s="121">
        <v>575.99659999999994</v>
      </c>
      <c r="N96" s="173">
        <v>483857</v>
      </c>
      <c r="O96" s="120">
        <v>2890</v>
      </c>
      <c r="P96" s="121">
        <v>589.10580000000004</v>
      </c>
      <c r="Q96" s="176">
        <v>490574</v>
      </c>
      <c r="R96" s="120">
        <v>3598</v>
      </c>
      <c r="S96" s="121">
        <v>723.52149999999995</v>
      </c>
      <c r="T96" s="177">
        <v>497290</v>
      </c>
      <c r="U96" s="170">
        <v>3816</v>
      </c>
      <c r="V96" s="144">
        <f t="shared" si="13"/>
        <v>757.93086462909855</v>
      </c>
      <c r="W96" s="154">
        <v>503476</v>
      </c>
      <c r="X96" s="375">
        <v>3383</v>
      </c>
      <c r="Y96" s="421">
        <f t="shared" si="10"/>
        <v>664.60520525554784</v>
      </c>
      <c r="Z96" s="414">
        <v>509024</v>
      </c>
      <c r="AA96" s="68"/>
    </row>
    <row r="97" spans="1:26">
      <c r="A97" s="89">
        <v>12</v>
      </c>
      <c r="B97" s="349" t="s">
        <v>87</v>
      </c>
      <c r="C97" s="122">
        <v>2969</v>
      </c>
      <c r="D97" s="126">
        <v>418.55509999999998</v>
      </c>
      <c r="E97" s="202">
        <v>709345</v>
      </c>
      <c r="F97" s="127">
        <v>2951</v>
      </c>
      <c r="G97" s="128">
        <v>412.3098</v>
      </c>
      <c r="H97" s="180">
        <v>715724</v>
      </c>
      <c r="I97" s="122">
        <v>3694</v>
      </c>
      <c r="J97" s="126">
        <v>510.22030000000001</v>
      </c>
      <c r="K97" s="202">
        <v>724001</v>
      </c>
      <c r="L97" s="122">
        <v>3715</v>
      </c>
      <c r="M97" s="126">
        <v>507.08620000000002</v>
      </c>
      <c r="N97" s="202">
        <v>732617</v>
      </c>
      <c r="O97" s="122">
        <v>4364</v>
      </c>
      <c r="P97" s="126">
        <v>587.92780000000005</v>
      </c>
      <c r="Q97" s="203">
        <v>742268</v>
      </c>
      <c r="R97" s="122">
        <v>5376</v>
      </c>
      <c r="S97" s="126">
        <v>714.52880000000005</v>
      </c>
      <c r="T97" s="203">
        <v>752384</v>
      </c>
      <c r="U97" s="171">
        <v>5725</v>
      </c>
      <c r="V97" s="161">
        <f t="shared" si="13"/>
        <v>751.53819192381968</v>
      </c>
      <c r="W97" s="377">
        <v>761771</v>
      </c>
      <c r="X97" s="391">
        <v>5869</v>
      </c>
      <c r="Y97" s="424">
        <f t="shared" si="10"/>
        <v>761.74085495644226</v>
      </c>
      <c r="Z97" s="413">
        <v>770472</v>
      </c>
    </row>
    <row r="98" spans="1:26">
      <c r="A98" s="236"/>
      <c r="B98" s="350" t="s">
        <v>90</v>
      </c>
      <c r="C98" s="206">
        <f>SUM(C91:C97)</f>
        <v>26859</v>
      </c>
      <c r="D98" s="207">
        <f>C98*100000/E98</f>
        <v>592.69893943543218</v>
      </c>
      <c r="E98" s="214">
        <f>SUM(E91:E97)</f>
        <v>4531643</v>
      </c>
      <c r="F98" s="237">
        <f>SUM(F91:F97)</f>
        <v>27440</v>
      </c>
      <c r="G98" s="207">
        <f>F98*100000/H98</f>
        <v>601.48305906743383</v>
      </c>
      <c r="H98" s="214">
        <f>SUM(H91:H97)</f>
        <v>4562057</v>
      </c>
      <c r="I98" s="206">
        <f>SUM(I91:I97)</f>
        <v>29814</v>
      </c>
      <c r="J98" s="207">
        <f>I98*100000/K98</f>
        <v>648.03576520995193</v>
      </c>
      <c r="K98" s="214">
        <f>SUM(K91:K97)</f>
        <v>4600672</v>
      </c>
      <c r="L98" s="206">
        <f>SUM(L91:L97)</f>
        <v>31480</v>
      </c>
      <c r="M98" s="207">
        <f>L98*100000/N98</f>
        <v>678.03005990701422</v>
      </c>
      <c r="N98" s="234">
        <f>SUM(N91:N97)</f>
        <v>4642862</v>
      </c>
      <c r="O98" s="206">
        <f>SUM(O91:O97)</f>
        <v>32769</v>
      </c>
      <c r="P98" s="207">
        <f>O98*100000/Q98</f>
        <v>698.918424324895</v>
      </c>
      <c r="Q98" s="234">
        <f>SUM(Q91:Q97)</f>
        <v>4688530</v>
      </c>
      <c r="R98" s="206">
        <f>SUM(R91:R97)</f>
        <v>37249</v>
      </c>
      <c r="S98" s="207">
        <f>R98*100000/T98</f>
        <v>786.54397236696548</v>
      </c>
      <c r="T98" s="214">
        <f>SUM(T91:T97)</f>
        <v>4735781</v>
      </c>
      <c r="U98" s="237">
        <f>SUM(U91:U97)</f>
        <v>38929</v>
      </c>
      <c r="V98" s="213">
        <f>U98*100000/W98</f>
        <v>813.94084611878452</v>
      </c>
      <c r="W98" s="378">
        <f>SUM(W91:W97)</f>
        <v>4782780</v>
      </c>
      <c r="X98" s="370">
        <f>SUM(X91:X97)</f>
        <v>37642</v>
      </c>
      <c r="Y98" s="427">
        <f t="shared" si="10"/>
        <v>780.07200154514021</v>
      </c>
      <c r="Z98" s="234">
        <f>SUM(Z91:Z97)</f>
        <v>4825452</v>
      </c>
    </row>
    <row r="99" spans="1:26">
      <c r="E99" s="204"/>
    </row>
  </sheetData>
  <mergeCells count="10">
    <mergeCell ref="X7:Z7"/>
    <mergeCell ref="I7:K7"/>
    <mergeCell ref="F7:H7"/>
    <mergeCell ref="C7:E7"/>
    <mergeCell ref="A7:A8"/>
    <mergeCell ref="A5:L5"/>
    <mergeCell ref="U7:W7"/>
    <mergeCell ref="R7:T7"/>
    <mergeCell ref="O7:Q7"/>
    <mergeCell ref="L7:N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98"/>
  <sheetViews>
    <sheetView topLeftCell="C1" zoomScale="115" zoomScaleNormal="115" workbookViewId="0">
      <selection activeCell="C3" sqref="A3:XFD6"/>
    </sheetView>
  </sheetViews>
  <sheetFormatPr defaultRowHeight="14.25"/>
  <cols>
    <col min="1" max="1" width="9" style="281"/>
    <col min="2" max="2" width="15.625" style="303" customWidth="1"/>
    <col min="3" max="4" width="6.125" customWidth="1"/>
    <col min="5" max="5" width="8.125" customWidth="1"/>
    <col min="6" max="7" width="6.125" customWidth="1"/>
    <col min="8" max="8" width="8.125" customWidth="1"/>
    <col min="9" max="10" width="6.125" customWidth="1"/>
    <col min="11" max="11" width="8.125" customWidth="1"/>
    <col min="12" max="12" width="6.25" customWidth="1"/>
    <col min="13" max="13" width="6.125" customWidth="1"/>
    <col min="14" max="14" width="8.125" customWidth="1"/>
    <col min="15" max="15" width="6.25" customWidth="1"/>
    <col min="16" max="16" width="6.125" customWidth="1"/>
    <col min="17" max="17" width="8.125" customWidth="1"/>
    <col min="18" max="18" width="7.125" customWidth="1"/>
    <col min="19" max="19" width="6.625" customWidth="1"/>
    <col min="20" max="20" width="8.125" customWidth="1"/>
    <col min="21" max="22" width="6.125" customWidth="1"/>
    <col min="23" max="23" width="8.125" customWidth="1"/>
    <col min="24" max="24" width="6.625" style="396" customWidth="1"/>
    <col min="25" max="25" width="6.625" style="397" customWidth="1"/>
    <col min="26" max="26" width="8.625" style="131" bestFit="1" customWidth="1"/>
    <col min="27" max="28" width="6.125" customWidth="1"/>
    <col min="29" max="29" width="8.125" customWidth="1"/>
  </cols>
  <sheetData>
    <row r="2" spans="1:26" s="104" customFormat="1" ht="12.75">
      <c r="A2" s="307" t="s">
        <v>97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105"/>
      <c r="N2" s="105"/>
      <c r="O2" s="105"/>
      <c r="P2" s="105"/>
      <c r="Q2" s="106"/>
      <c r="R2" s="106"/>
      <c r="S2" s="106"/>
      <c r="X2" s="396"/>
      <c r="Y2" s="397"/>
      <c r="Z2" s="130"/>
    </row>
    <row r="3" spans="1:26">
      <c r="A3" s="302"/>
      <c r="B3" s="307"/>
      <c r="C3" s="307"/>
      <c r="D3" s="307"/>
      <c r="E3" s="307"/>
      <c r="F3" s="307"/>
      <c r="G3" s="307"/>
      <c r="H3" s="307"/>
      <c r="I3" s="307"/>
      <c r="J3" s="304"/>
      <c r="K3" s="304"/>
      <c r="L3" s="304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373"/>
      <c r="Y3" s="374"/>
    </row>
    <row r="4" spans="1:26">
      <c r="A4" s="15" t="s">
        <v>88</v>
      </c>
      <c r="B4" s="14"/>
      <c r="C4" s="14"/>
      <c r="D4" s="14"/>
      <c r="E4" s="14"/>
      <c r="F4" s="14"/>
      <c r="G4" s="14"/>
      <c r="H4" s="14"/>
      <c r="I4" s="14"/>
      <c r="J4" s="16"/>
      <c r="K4" s="68"/>
      <c r="P4" s="68"/>
      <c r="X4"/>
      <c r="Y4"/>
      <c r="Z4"/>
    </row>
    <row r="5" spans="1:26">
      <c r="A5" s="528" t="s">
        <v>99</v>
      </c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529"/>
      <c r="M5" s="17"/>
      <c r="N5" s="17"/>
      <c r="O5" s="17"/>
      <c r="P5" s="17"/>
      <c r="Q5" s="17"/>
      <c r="R5" s="17"/>
      <c r="S5" s="17"/>
      <c r="X5"/>
      <c r="Y5"/>
      <c r="Z5"/>
    </row>
    <row r="6" spans="1:26">
      <c r="A6" s="308"/>
      <c r="B6" s="307"/>
      <c r="C6" s="307"/>
      <c r="D6" s="307"/>
      <c r="E6" s="307"/>
      <c r="F6" s="307"/>
      <c r="G6" s="307"/>
      <c r="H6" s="307"/>
      <c r="I6" s="307"/>
      <c r="J6" s="309"/>
      <c r="K6" s="304"/>
      <c r="L6" s="304"/>
      <c r="M6" s="131"/>
      <c r="N6" s="131"/>
      <c r="O6" s="131"/>
      <c r="P6" s="131"/>
      <c r="Q6" s="131"/>
      <c r="R6" s="131"/>
      <c r="S6" s="132"/>
      <c r="T6" s="131"/>
      <c r="U6" s="131"/>
      <c r="V6" s="131"/>
      <c r="W6" s="131"/>
      <c r="X6" s="373"/>
      <c r="Y6" s="374"/>
    </row>
    <row r="7" spans="1:26" ht="14.25" customHeight="1">
      <c r="A7" s="537" t="s">
        <v>92</v>
      </c>
      <c r="B7" s="245" t="s">
        <v>0</v>
      </c>
      <c r="C7" s="540" t="s">
        <v>1</v>
      </c>
      <c r="D7" s="541"/>
      <c r="E7" s="542"/>
      <c r="F7" s="540" t="s">
        <v>2</v>
      </c>
      <c r="G7" s="541"/>
      <c r="H7" s="542"/>
      <c r="I7" s="540" t="s">
        <v>3</v>
      </c>
      <c r="J7" s="543"/>
      <c r="K7" s="542"/>
      <c r="L7" s="540" t="s">
        <v>4</v>
      </c>
      <c r="M7" s="541"/>
      <c r="N7" s="542"/>
      <c r="O7" s="540" t="s">
        <v>5</v>
      </c>
      <c r="P7" s="541"/>
      <c r="Q7" s="542"/>
      <c r="R7" s="540" t="s">
        <v>6</v>
      </c>
      <c r="S7" s="541"/>
      <c r="T7" s="542"/>
      <c r="U7" s="540" t="s">
        <v>89</v>
      </c>
      <c r="V7" s="541"/>
      <c r="W7" s="542"/>
      <c r="X7" s="536" t="s">
        <v>91</v>
      </c>
      <c r="Y7" s="539"/>
      <c r="Z7" s="539"/>
    </row>
    <row r="8" spans="1:26">
      <c r="A8" s="538"/>
      <c r="B8" s="343"/>
      <c r="C8" s="3" t="s">
        <v>7</v>
      </c>
      <c r="D8" s="7" t="s">
        <v>8</v>
      </c>
      <c r="E8" s="4" t="s">
        <v>9</v>
      </c>
      <c r="F8" s="5" t="s">
        <v>7</v>
      </c>
      <c r="G8" s="9" t="s">
        <v>8</v>
      </c>
      <c r="H8" s="4" t="s">
        <v>9</v>
      </c>
      <c r="I8" s="5" t="s">
        <v>7</v>
      </c>
      <c r="J8" s="7" t="s">
        <v>8</v>
      </c>
      <c r="K8" s="49" t="s">
        <v>9</v>
      </c>
      <c r="L8" s="3" t="s">
        <v>7</v>
      </c>
      <c r="M8" s="1" t="s">
        <v>8</v>
      </c>
      <c r="N8" s="4" t="s">
        <v>9</v>
      </c>
      <c r="O8" s="6" t="s">
        <v>7</v>
      </c>
      <c r="P8" s="51" t="s">
        <v>8</v>
      </c>
      <c r="Q8" s="8" t="s">
        <v>9</v>
      </c>
      <c r="R8" s="6" t="s">
        <v>7</v>
      </c>
      <c r="S8" s="9" t="s">
        <v>8</v>
      </c>
      <c r="T8" s="4" t="s">
        <v>9</v>
      </c>
      <c r="U8" s="5" t="s">
        <v>7</v>
      </c>
      <c r="V8" s="7" t="s">
        <v>8</v>
      </c>
      <c r="W8" s="4" t="s">
        <v>9</v>
      </c>
      <c r="X8" s="394" t="s">
        <v>7</v>
      </c>
      <c r="Y8" s="431" t="s">
        <v>8</v>
      </c>
      <c r="Z8" s="240" t="s">
        <v>9</v>
      </c>
    </row>
    <row r="9" spans="1:26">
      <c r="A9" s="272"/>
      <c r="B9" s="344" t="s">
        <v>10</v>
      </c>
      <c r="C9" s="109">
        <v>645344</v>
      </c>
      <c r="D9" s="115">
        <v>1025.44</v>
      </c>
      <c r="E9" s="135">
        <v>62933515</v>
      </c>
      <c r="F9" s="109">
        <v>727209</v>
      </c>
      <c r="G9" s="113">
        <v>1150.3919177931757</v>
      </c>
      <c r="H9" s="134">
        <v>63214022</v>
      </c>
      <c r="I9" s="109">
        <v>780629</v>
      </c>
      <c r="J9" s="115">
        <v>1230.1600000000001</v>
      </c>
      <c r="K9" s="134">
        <v>63457439</v>
      </c>
      <c r="L9" s="114">
        <v>859583</v>
      </c>
      <c r="M9" s="113">
        <v>1349.39</v>
      </c>
      <c r="N9" s="135">
        <v>63701703</v>
      </c>
      <c r="O9" s="114">
        <v>920106</v>
      </c>
      <c r="P9" s="113">
        <v>1433.61</v>
      </c>
      <c r="Q9" s="136">
        <v>64181051</v>
      </c>
      <c r="R9" s="114">
        <v>1009385</v>
      </c>
      <c r="S9" s="113">
        <v>1570.63</v>
      </c>
      <c r="T9" s="261">
        <v>64266365</v>
      </c>
      <c r="U9" s="442">
        <v>1047979</v>
      </c>
      <c r="V9" s="264">
        <f>U9*100000/W9</f>
        <v>1621.7237467607818</v>
      </c>
      <c r="W9" s="138">
        <v>64621302</v>
      </c>
      <c r="X9" s="438">
        <f>SUM(X10,X19,X25,X31,X40,X49,X58,X63,X71,X76,X82,X90,X98)</f>
        <v>1111311</v>
      </c>
      <c r="Y9" s="435">
        <f>X9*100000/Z9</f>
        <v>1710.8854513563811</v>
      </c>
      <c r="Z9" s="430">
        <v>64955313</v>
      </c>
    </row>
    <row r="10" spans="1:26">
      <c r="A10" s="273"/>
      <c r="B10" s="345" t="s">
        <v>11</v>
      </c>
      <c r="C10" s="221">
        <v>76902</v>
      </c>
      <c r="D10" s="224">
        <v>1347.7148999999999</v>
      </c>
      <c r="E10" s="225">
        <v>5706103</v>
      </c>
      <c r="F10" s="221">
        <v>89784</v>
      </c>
      <c r="G10" s="224">
        <v>1571.4179999999999</v>
      </c>
      <c r="H10" s="223">
        <v>5713566</v>
      </c>
      <c r="I10" s="221">
        <v>88855</v>
      </c>
      <c r="J10" s="224">
        <v>1557.0188000000001</v>
      </c>
      <c r="K10" s="223">
        <v>5706739</v>
      </c>
      <c r="L10" s="221">
        <v>95247</v>
      </c>
      <c r="M10" s="224">
        <v>1670.4154000000001</v>
      </c>
      <c r="N10" s="225">
        <v>5701995</v>
      </c>
      <c r="O10" s="221">
        <v>101735</v>
      </c>
      <c r="P10" s="224">
        <v>1788.5526</v>
      </c>
      <c r="Q10" s="223">
        <v>5688119</v>
      </c>
      <c r="R10" s="221">
        <v>108794</v>
      </c>
      <c r="S10" s="224">
        <v>1917.3445000000002</v>
      </c>
      <c r="T10" s="262">
        <v>5674202</v>
      </c>
      <c r="U10" s="226">
        <v>111465</v>
      </c>
      <c r="V10" s="265">
        <f>U10*100000/W10</f>
        <v>1962.444448904612</v>
      </c>
      <c r="W10" s="228">
        <v>5679906</v>
      </c>
      <c r="X10" s="443">
        <v>97080</v>
      </c>
      <c r="Y10" s="444">
        <f t="shared" ref="Y10:Y73" si="0">X10*100000/Z10</f>
        <v>1706.3706613926431</v>
      </c>
      <c r="Z10" s="429">
        <v>5689268</v>
      </c>
    </row>
    <row r="11" spans="1:26">
      <c r="A11" s="274">
        <v>1</v>
      </c>
      <c r="B11" s="338" t="s">
        <v>12</v>
      </c>
      <c r="C11" s="117">
        <v>18527</v>
      </c>
      <c r="D11" s="119">
        <v>1115.1781000000001</v>
      </c>
      <c r="E11" s="140">
        <v>1661349</v>
      </c>
      <c r="F11" s="117">
        <v>19873</v>
      </c>
      <c r="G11" s="119">
        <v>1191.8855999999998</v>
      </c>
      <c r="H11" s="140">
        <v>1667358</v>
      </c>
      <c r="I11" s="117">
        <v>21434</v>
      </c>
      <c r="J11" s="119">
        <v>1297.9031</v>
      </c>
      <c r="K11" s="140">
        <v>1651433</v>
      </c>
      <c r="L11" s="117">
        <v>23424</v>
      </c>
      <c r="M11" s="119">
        <v>1431.3351</v>
      </c>
      <c r="N11" s="140">
        <v>1636514</v>
      </c>
      <c r="O11" s="117">
        <v>26409</v>
      </c>
      <c r="P11" s="119">
        <v>1607.0594000000001</v>
      </c>
      <c r="Q11" s="141">
        <v>1643312</v>
      </c>
      <c r="R11" s="117">
        <v>28941</v>
      </c>
      <c r="S11" s="119">
        <v>1753.0512000000001</v>
      </c>
      <c r="T11" s="142">
        <v>1650893</v>
      </c>
      <c r="U11" s="146">
        <v>28361</v>
      </c>
      <c r="V11" s="190">
        <f>U11*100000/W11</f>
        <v>1707.1930125536865</v>
      </c>
      <c r="W11" s="194">
        <v>1661265</v>
      </c>
      <c r="X11" s="439">
        <v>25344</v>
      </c>
      <c r="Y11" s="437">
        <f t="shared" si="0"/>
        <v>1515.2584082373044</v>
      </c>
      <c r="Z11" s="412">
        <v>1672586</v>
      </c>
    </row>
    <row r="12" spans="1:26">
      <c r="A12" s="275">
        <v>1</v>
      </c>
      <c r="B12" s="339" t="s">
        <v>13</v>
      </c>
      <c r="C12" s="120">
        <v>3934</v>
      </c>
      <c r="D12" s="121">
        <v>970.49300000000005</v>
      </c>
      <c r="E12" s="147">
        <v>405361</v>
      </c>
      <c r="F12" s="120">
        <v>4489</v>
      </c>
      <c r="G12" s="121">
        <v>1108.0092999999999</v>
      </c>
      <c r="H12" s="147">
        <v>405141</v>
      </c>
      <c r="I12" s="120">
        <v>4153</v>
      </c>
      <c r="J12" s="121">
        <v>1025.6601000000001</v>
      </c>
      <c r="K12" s="147">
        <v>404910</v>
      </c>
      <c r="L12" s="120">
        <v>4135</v>
      </c>
      <c r="M12" s="121">
        <v>1021.9287999999999</v>
      </c>
      <c r="N12" s="147">
        <v>404627</v>
      </c>
      <c r="O12" s="120">
        <v>4657</v>
      </c>
      <c r="P12" s="121">
        <v>1151.9899</v>
      </c>
      <c r="Q12" s="148">
        <v>404257</v>
      </c>
      <c r="R12" s="120">
        <v>5350</v>
      </c>
      <c r="S12" s="121">
        <v>1323.2322999999999</v>
      </c>
      <c r="T12" s="148">
        <v>404313</v>
      </c>
      <c r="U12" s="153">
        <v>5307</v>
      </c>
      <c r="V12" s="151">
        <f t="shared" ref="V12:V18" si="1">U12*100000/W12</f>
        <v>1310.4642060789538</v>
      </c>
      <c r="W12" s="152">
        <v>404971</v>
      </c>
      <c r="X12" s="440">
        <v>4553</v>
      </c>
      <c r="Y12" s="433">
        <f t="shared" si="0"/>
        <v>1123.1769651279824</v>
      </c>
      <c r="Z12" s="413">
        <v>405368</v>
      </c>
    </row>
    <row r="13" spans="1:26">
      <c r="A13" s="275">
        <v>1</v>
      </c>
      <c r="B13" s="339" t="s">
        <v>14</v>
      </c>
      <c r="C13" s="120">
        <v>9728</v>
      </c>
      <c r="D13" s="121">
        <v>1259.7740000000001</v>
      </c>
      <c r="E13" s="147">
        <v>772202</v>
      </c>
      <c r="F13" s="120">
        <v>10755</v>
      </c>
      <c r="G13" s="121">
        <v>1398.3605</v>
      </c>
      <c r="H13" s="147">
        <v>769115</v>
      </c>
      <c r="I13" s="120">
        <v>11933</v>
      </c>
      <c r="J13" s="121">
        <v>1557.7170000000001</v>
      </c>
      <c r="K13" s="147">
        <v>766057</v>
      </c>
      <c r="L13" s="120">
        <v>13477</v>
      </c>
      <c r="M13" s="121">
        <v>1765.7988</v>
      </c>
      <c r="N13" s="147">
        <v>763224</v>
      </c>
      <c r="O13" s="120">
        <v>13058</v>
      </c>
      <c r="P13" s="121">
        <v>1718.7412999999999</v>
      </c>
      <c r="Q13" s="148">
        <v>759742</v>
      </c>
      <c r="R13" s="120">
        <v>14783</v>
      </c>
      <c r="S13" s="121">
        <v>1952.394</v>
      </c>
      <c r="T13" s="148">
        <v>757173</v>
      </c>
      <c r="U13" s="153">
        <v>14932</v>
      </c>
      <c r="V13" s="151">
        <f t="shared" si="1"/>
        <v>1975.5582222092858</v>
      </c>
      <c r="W13" s="155">
        <v>755837</v>
      </c>
      <c r="X13" s="440">
        <v>15408</v>
      </c>
      <c r="Y13" s="433">
        <f t="shared" si="0"/>
        <v>2043.6720840070191</v>
      </c>
      <c r="Z13" s="414">
        <v>753937</v>
      </c>
    </row>
    <row r="14" spans="1:26">
      <c r="A14" s="276">
        <v>1</v>
      </c>
      <c r="B14" s="340" t="s">
        <v>15</v>
      </c>
      <c r="C14" s="120">
        <v>6614</v>
      </c>
      <c r="D14" s="121">
        <v>1415.8951</v>
      </c>
      <c r="E14" s="147">
        <v>467125</v>
      </c>
      <c r="F14" s="120">
        <v>6618</v>
      </c>
      <c r="G14" s="121">
        <v>1424.2151000000001</v>
      </c>
      <c r="H14" s="147">
        <v>464677</v>
      </c>
      <c r="I14" s="120">
        <v>7250</v>
      </c>
      <c r="J14" s="121">
        <v>1566.6056000000001</v>
      </c>
      <c r="K14" s="147">
        <v>462784</v>
      </c>
      <c r="L14" s="120">
        <v>7643</v>
      </c>
      <c r="M14" s="121">
        <v>1656.3977</v>
      </c>
      <c r="N14" s="147">
        <v>461423</v>
      </c>
      <c r="O14" s="120">
        <v>8876</v>
      </c>
      <c r="P14" s="121">
        <v>1930.6017999999999</v>
      </c>
      <c r="Q14" s="148">
        <v>459753</v>
      </c>
      <c r="R14" s="120">
        <v>9103</v>
      </c>
      <c r="S14" s="121">
        <v>1986.7825</v>
      </c>
      <c r="T14" s="148">
        <v>458178</v>
      </c>
      <c r="U14" s="153">
        <v>10113</v>
      </c>
      <c r="V14" s="151">
        <f t="shared" si="1"/>
        <v>2213.6804708859318</v>
      </c>
      <c r="W14" s="152">
        <v>456841</v>
      </c>
      <c r="X14" s="441">
        <v>10710</v>
      </c>
      <c r="Y14" s="433">
        <f t="shared" si="0"/>
        <v>2353.4375350213918</v>
      </c>
      <c r="Z14" s="413">
        <v>455079</v>
      </c>
    </row>
    <row r="15" spans="1:26">
      <c r="A15" s="275">
        <v>1</v>
      </c>
      <c r="B15" s="339" t="s">
        <v>16</v>
      </c>
      <c r="C15" s="120">
        <v>6545</v>
      </c>
      <c r="D15" s="121">
        <v>1370.6173999999999</v>
      </c>
      <c r="E15" s="147">
        <v>477522</v>
      </c>
      <c r="F15" s="120">
        <v>8483</v>
      </c>
      <c r="G15" s="121">
        <v>1779.5894000000001</v>
      </c>
      <c r="H15" s="147">
        <v>476683</v>
      </c>
      <c r="I15" s="120">
        <v>10183</v>
      </c>
      <c r="J15" s="121">
        <v>2140.1893999999998</v>
      </c>
      <c r="K15" s="147">
        <v>475799</v>
      </c>
      <c r="L15" s="120">
        <v>11061</v>
      </c>
      <c r="M15" s="121">
        <v>2323.7932000000001</v>
      </c>
      <c r="N15" s="147">
        <v>475989</v>
      </c>
      <c r="O15" s="120">
        <v>11553</v>
      </c>
      <c r="P15" s="121">
        <v>2424.6151</v>
      </c>
      <c r="Q15" s="148">
        <v>476488</v>
      </c>
      <c r="R15" s="120">
        <v>12500</v>
      </c>
      <c r="S15" s="121">
        <v>2619.7651999999998</v>
      </c>
      <c r="T15" s="148">
        <v>477142</v>
      </c>
      <c r="U15" s="153">
        <v>12556</v>
      </c>
      <c r="V15" s="151">
        <f t="shared" si="1"/>
        <v>2627.9162733652438</v>
      </c>
      <c r="W15" s="155">
        <v>477793</v>
      </c>
      <c r="X15" s="441">
        <v>11869</v>
      </c>
      <c r="Y15" s="433">
        <f t="shared" si="0"/>
        <v>2482.5973460952796</v>
      </c>
      <c r="Z15" s="414">
        <v>478088</v>
      </c>
    </row>
    <row r="16" spans="1:26">
      <c r="A16" s="275">
        <v>1</v>
      </c>
      <c r="B16" s="339" t="s">
        <v>17</v>
      </c>
      <c r="C16" s="120">
        <v>4733</v>
      </c>
      <c r="D16" s="121">
        <v>973.06949999999995</v>
      </c>
      <c r="E16" s="147">
        <v>486399</v>
      </c>
      <c r="F16" s="120">
        <v>4485</v>
      </c>
      <c r="G16" s="121">
        <v>920.97670000000005</v>
      </c>
      <c r="H16" s="147">
        <v>486983</v>
      </c>
      <c r="I16" s="120">
        <v>6062</v>
      </c>
      <c r="J16" s="121">
        <v>1244.115</v>
      </c>
      <c r="K16" s="147">
        <v>487254</v>
      </c>
      <c r="L16" s="120">
        <v>7579</v>
      </c>
      <c r="M16" s="121">
        <v>1557.1805000000002</v>
      </c>
      <c r="N16" s="147">
        <v>486713</v>
      </c>
      <c r="O16" s="120">
        <v>8450</v>
      </c>
      <c r="P16" s="121">
        <v>1737.2962</v>
      </c>
      <c r="Q16" s="148">
        <v>486388</v>
      </c>
      <c r="R16" s="120">
        <v>9182</v>
      </c>
      <c r="S16" s="121">
        <v>1884.2756999999999</v>
      </c>
      <c r="T16" s="148">
        <v>487296</v>
      </c>
      <c r="U16" s="153">
        <v>9594</v>
      </c>
      <c r="V16" s="151">
        <f t="shared" si="1"/>
        <v>1968.2705110240793</v>
      </c>
      <c r="W16" s="164">
        <v>487433</v>
      </c>
      <c r="X16" s="441">
        <v>10911</v>
      </c>
      <c r="Y16" s="433">
        <f t="shared" si="0"/>
        <v>2246.9156649828356</v>
      </c>
      <c r="Z16" s="413">
        <v>485599</v>
      </c>
    </row>
    <row r="17" spans="1:26">
      <c r="A17" s="275">
        <v>1</v>
      </c>
      <c r="B17" s="339" t="s">
        <v>18</v>
      </c>
      <c r="C17" s="120">
        <v>12404</v>
      </c>
      <c r="D17" s="121">
        <v>1012.2707</v>
      </c>
      <c r="E17" s="147">
        <v>1225364</v>
      </c>
      <c r="F17" s="120">
        <v>14774</v>
      </c>
      <c r="G17" s="121">
        <v>1204.895</v>
      </c>
      <c r="H17" s="147">
        <v>1226165</v>
      </c>
      <c r="I17" s="120">
        <v>13617</v>
      </c>
      <c r="J17" s="121">
        <v>1124.3257000000001</v>
      </c>
      <c r="K17" s="147">
        <v>1211126</v>
      </c>
      <c r="L17" s="120">
        <v>14398</v>
      </c>
      <c r="M17" s="121">
        <v>1203.2665999999999</v>
      </c>
      <c r="N17" s="147">
        <v>1196576</v>
      </c>
      <c r="O17" s="120">
        <v>14910</v>
      </c>
      <c r="P17" s="121">
        <v>1244.1194</v>
      </c>
      <c r="Q17" s="148">
        <v>1198438</v>
      </c>
      <c r="R17" s="120">
        <v>17046</v>
      </c>
      <c r="S17" s="121">
        <v>1421.0459000000001</v>
      </c>
      <c r="T17" s="148">
        <v>1199539</v>
      </c>
      <c r="U17" s="153">
        <v>17147</v>
      </c>
      <c r="V17" s="151">
        <f t="shared" si="1"/>
        <v>1425.8961433363659</v>
      </c>
      <c r="W17" s="155">
        <v>1202542</v>
      </c>
      <c r="X17" s="441">
        <v>15567</v>
      </c>
      <c r="Y17" s="433">
        <f t="shared" si="0"/>
        <v>1290.6044625217319</v>
      </c>
      <c r="Z17" s="414">
        <v>1206179</v>
      </c>
    </row>
    <row r="18" spans="1:26">
      <c r="A18" s="277">
        <v>1</v>
      </c>
      <c r="B18" s="341" t="s">
        <v>19</v>
      </c>
      <c r="C18" s="122">
        <v>1241</v>
      </c>
      <c r="D18" s="123">
        <v>486.68579999999997</v>
      </c>
      <c r="E18" s="157">
        <v>254990</v>
      </c>
      <c r="F18" s="122">
        <v>1389</v>
      </c>
      <c r="G18" s="123">
        <v>547.39339999999993</v>
      </c>
      <c r="H18" s="157">
        <v>253748</v>
      </c>
      <c r="I18" s="122">
        <v>1871</v>
      </c>
      <c r="J18" s="123">
        <v>756.66279999999995</v>
      </c>
      <c r="K18" s="157">
        <v>247270</v>
      </c>
      <c r="L18" s="122">
        <v>1850</v>
      </c>
      <c r="M18" s="123">
        <v>763.53210000000001</v>
      </c>
      <c r="N18" s="157">
        <v>242295</v>
      </c>
      <c r="O18" s="122">
        <v>1925</v>
      </c>
      <c r="P18" s="123">
        <v>790.8954</v>
      </c>
      <c r="Q18" s="158">
        <v>243395</v>
      </c>
      <c r="R18" s="122">
        <v>2114</v>
      </c>
      <c r="S18" s="123">
        <v>865.67679999999996</v>
      </c>
      <c r="T18" s="158">
        <v>244202</v>
      </c>
      <c r="U18" s="160">
        <v>2000</v>
      </c>
      <c r="V18" s="266">
        <f t="shared" si="1"/>
        <v>814.81994516261773</v>
      </c>
      <c r="W18" s="152">
        <v>245453</v>
      </c>
      <c r="X18" s="445">
        <v>1612</v>
      </c>
      <c r="Y18" s="446">
        <f t="shared" si="0"/>
        <v>651.67122135799877</v>
      </c>
      <c r="Z18" s="415">
        <v>247364</v>
      </c>
    </row>
    <row r="19" spans="1:26">
      <c r="A19" s="278"/>
      <c r="B19" s="342" t="s">
        <v>90</v>
      </c>
      <c r="C19" s="209">
        <f>SUM(C11:C18)</f>
        <v>63726</v>
      </c>
      <c r="D19" s="267">
        <f>C19*100000/E19</f>
        <v>1108.2181279902725</v>
      </c>
      <c r="E19" s="208">
        <f>SUM(E11:E18)</f>
        <v>5750312</v>
      </c>
      <c r="F19" s="209">
        <f>SUM(F11:F18)</f>
        <v>70866</v>
      </c>
      <c r="G19" s="267">
        <f>F19*100000/H19</f>
        <v>1232.4800386791353</v>
      </c>
      <c r="H19" s="208">
        <f>SUM(H11:H18)</f>
        <v>5749870</v>
      </c>
      <c r="I19" s="209">
        <f>SUM(I11:I18)</f>
        <v>76503</v>
      </c>
      <c r="J19" s="267">
        <f>I19*100000/K19</f>
        <v>1340.5978621719673</v>
      </c>
      <c r="K19" s="208">
        <f>SUM(K11:K18)</f>
        <v>5706633</v>
      </c>
      <c r="L19" s="209">
        <f>SUM(L11:L18)</f>
        <v>83567</v>
      </c>
      <c r="M19" s="267">
        <f>L19*100000/N19</f>
        <v>1474.5310912786392</v>
      </c>
      <c r="N19" s="208">
        <f>SUM(N11:N18)</f>
        <v>5667361</v>
      </c>
      <c r="O19" s="209">
        <f>SUM(O11:O18)</f>
        <v>89838</v>
      </c>
      <c r="P19" s="267">
        <f>O19*100000/Q19</f>
        <v>1583.9491460606762</v>
      </c>
      <c r="Q19" s="210">
        <f>SUM(Q11:Q18)</f>
        <v>5671773</v>
      </c>
      <c r="R19" s="209">
        <f>SUM(R11:R18)</f>
        <v>99019</v>
      </c>
      <c r="S19" s="267">
        <f>R19*100000/T19</f>
        <v>1743.6802837814612</v>
      </c>
      <c r="T19" s="210">
        <f>SUM(T11:T18)</f>
        <v>5678736</v>
      </c>
      <c r="U19" s="215">
        <f>SUM(U11:U18)</f>
        <v>100010</v>
      </c>
      <c r="V19" s="213">
        <f>U19*100000/W19</f>
        <v>1756.9857355807619</v>
      </c>
      <c r="W19" s="214">
        <f>SUM(W11:W18)</f>
        <v>5692135</v>
      </c>
      <c r="X19" s="237">
        <f>SUM(X10:X18)</f>
        <v>193054</v>
      </c>
      <c r="Y19" s="207">
        <f t="shared" si="0"/>
        <v>3384.4184986501173</v>
      </c>
      <c r="Z19" s="234">
        <f>SUM(Z11:Z18)</f>
        <v>5704200</v>
      </c>
    </row>
    <row r="20" spans="1:26">
      <c r="A20" s="274">
        <v>2</v>
      </c>
      <c r="B20" s="338" t="s">
        <v>20</v>
      </c>
      <c r="C20" s="117">
        <v>8100</v>
      </c>
      <c r="D20" s="119">
        <v>1736.7811999999999</v>
      </c>
      <c r="E20" s="140">
        <v>466380</v>
      </c>
      <c r="F20" s="117">
        <v>9674</v>
      </c>
      <c r="G20" s="119">
        <v>2081.5896000000002</v>
      </c>
      <c r="H20" s="140">
        <v>464741</v>
      </c>
      <c r="I20" s="117">
        <v>10504</v>
      </c>
      <c r="J20" s="119">
        <v>2265.8489999999997</v>
      </c>
      <c r="K20" s="140">
        <v>463579</v>
      </c>
      <c r="L20" s="117">
        <v>10736</v>
      </c>
      <c r="M20" s="119">
        <v>2319.8678</v>
      </c>
      <c r="N20" s="140">
        <v>462785</v>
      </c>
      <c r="O20" s="117">
        <v>11203</v>
      </c>
      <c r="P20" s="119">
        <v>2425.7896999999998</v>
      </c>
      <c r="Q20" s="141">
        <v>461829</v>
      </c>
      <c r="R20" s="117">
        <v>11687</v>
      </c>
      <c r="S20" s="119">
        <v>2534.223</v>
      </c>
      <c r="T20" s="141">
        <v>461167</v>
      </c>
      <c r="U20" s="146">
        <v>12062</v>
      </c>
      <c r="V20" s="190">
        <f t="shared" ref="V20:V24" si="2">U20*100000/W20</f>
        <v>2615.6688583175755</v>
      </c>
      <c r="W20" s="152">
        <v>461144</v>
      </c>
      <c r="X20" s="447">
        <v>11322</v>
      </c>
      <c r="Y20" s="437">
        <f t="shared" si="0"/>
        <v>2457.5752445202716</v>
      </c>
      <c r="Z20" s="413">
        <v>460698</v>
      </c>
    </row>
    <row r="21" spans="1:26">
      <c r="A21" s="275">
        <v>2</v>
      </c>
      <c r="B21" s="339" t="s">
        <v>21</v>
      </c>
      <c r="C21" s="120">
        <v>4109</v>
      </c>
      <c r="D21" s="121">
        <v>776.3039</v>
      </c>
      <c r="E21" s="147">
        <v>529303</v>
      </c>
      <c r="F21" s="120">
        <v>4390</v>
      </c>
      <c r="G21" s="121">
        <v>821.13020000000006</v>
      </c>
      <c r="H21" s="147">
        <v>534629</v>
      </c>
      <c r="I21" s="120">
        <v>5152</v>
      </c>
      <c r="J21" s="121">
        <v>973.91860000000008</v>
      </c>
      <c r="K21" s="147">
        <v>528997</v>
      </c>
      <c r="L21" s="120">
        <v>5819</v>
      </c>
      <c r="M21" s="121">
        <v>1113.3156000000001</v>
      </c>
      <c r="N21" s="147">
        <v>522673</v>
      </c>
      <c r="O21" s="120">
        <v>6665</v>
      </c>
      <c r="P21" s="121">
        <v>1261.472</v>
      </c>
      <c r="Q21" s="148">
        <v>528351</v>
      </c>
      <c r="R21" s="120">
        <v>7212</v>
      </c>
      <c r="S21" s="121">
        <v>1364.5368000000001</v>
      </c>
      <c r="T21" s="148">
        <v>528531</v>
      </c>
      <c r="U21" s="153">
        <v>7659</v>
      </c>
      <c r="V21" s="151">
        <f t="shared" si="2"/>
        <v>1447.2816464127861</v>
      </c>
      <c r="W21" s="155">
        <v>529199</v>
      </c>
      <c r="X21" s="441">
        <v>7069</v>
      </c>
      <c r="Y21" s="433">
        <f t="shared" si="0"/>
        <v>1318.9589385636427</v>
      </c>
      <c r="Z21" s="416">
        <v>535953</v>
      </c>
    </row>
    <row r="22" spans="1:26">
      <c r="A22" s="275">
        <v>2</v>
      </c>
      <c r="B22" s="339" t="s">
        <v>22</v>
      </c>
      <c r="C22" s="120">
        <v>6199</v>
      </c>
      <c r="D22" s="121">
        <v>1021.1495</v>
      </c>
      <c r="E22" s="140">
        <v>607061</v>
      </c>
      <c r="F22" s="120">
        <v>6846</v>
      </c>
      <c r="G22" s="121">
        <v>1132.3957</v>
      </c>
      <c r="H22" s="140">
        <v>604559</v>
      </c>
      <c r="I22" s="120">
        <v>7271</v>
      </c>
      <c r="J22" s="121">
        <v>1205.1726999999998</v>
      </c>
      <c r="K22" s="140">
        <v>603316</v>
      </c>
      <c r="L22" s="120">
        <v>8576</v>
      </c>
      <c r="M22" s="121">
        <v>1423.8845999999999</v>
      </c>
      <c r="N22" s="140">
        <v>602296</v>
      </c>
      <c r="O22" s="120">
        <v>8600</v>
      </c>
      <c r="P22" s="121">
        <v>1429.4214999999999</v>
      </c>
      <c r="Q22" s="141">
        <v>601642</v>
      </c>
      <c r="R22" s="120">
        <v>9804</v>
      </c>
      <c r="S22" s="121">
        <v>1628.4279999999999</v>
      </c>
      <c r="T22" s="141">
        <v>602053</v>
      </c>
      <c r="U22" s="153">
        <v>11043</v>
      </c>
      <c r="V22" s="151">
        <f t="shared" si="2"/>
        <v>1832.3855858307461</v>
      </c>
      <c r="W22" s="155">
        <v>602657</v>
      </c>
      <c r="X22" s="440">
        <v>11268</v>
      </c>
      <c r="Y22" s="433">
        <f t="shared" si="0"/>
        <v>1869.9374530150833</v>
      </c>
      <c r="Z22" s="414">
        <v>602587</v>
      </c>
    </row>
    <row r="23" spans="1:26">
      <c r="A23" s="275">
        <v>2</v>
      </c>
      <c r="B23" s="339" t="s">
        <v>23</v>
      </c>
      <c r="C23" s="120">
        <v>9474</v>
      </c>
      <c r="D23" s="121">
        <v>1123.7154</v>
      </c>
      <c r="E23" s="147">
        <v>843096</v>
      </c>
      <c r="F23" s="120">
        <v>12376</v>
      </c>
      <c r="G23" s="121">
        <v>1468.3688999999999</v>
      </c>
      <c r="H23" s="147">
        <v>842840</v>
      </c>
      <c r="I23" s="120">
        <v>15295</v>
      </c>
      <c r="J23" s="121">
        <v>1810.5327</v>
      </c>
      <c r="K23" s="147">
        <v>844779</v>
      </c>
      <c r="L23" s="120">
        <v>15997</v>
      </c>
      <c r="M23" s="121">
        <v>1887.2689</v>
      </c>
      <c r="N23" s="147">
        <v>847627</v>
      </c>
      <c r="O23" s="120">
        <v>16277</v>
      </c>
      <c r="P23" s="121">
        <v>1913.7592</v>
      </c>
      <c r="Q23" s="148">
        <v>850525</v>
      </c>
      <c r="R23" s="120">
        <v>17138</v>
      </c>
      <c r="S23" s="121">
        <v>2009.4646</v>
      </c>
      <c r="T23" s="148">
        <v>852864</v>
      </c>
      <c r="U23" s="153">
        <v>17702</v>
      </c>
      <c r="V23" s="151">
        <f t="shared" si="2"/>
        <v>2069.5040999609528</v>
      </c>
      <c r="W23" s="152">
        <v>855374</v>
      </c>
      <c r="X23" s="441">
        <v>14882</v>
      </c>
      <c r="Y23" s="433">
        <f t="shared" si="0"/>
        <v>1735.1419290599547</v>
      </c>
      <c r="Z23" s="413">
        <v>857682</v>
      </c>
    </row>
    <row r="24" spans="1:26">
      <c r="A24" s="277">
        <v>2</v>
      </c>
      <c r="B24" s="341" t="s">
        <v>24</v>
      </c>
      <c r="C24" s="122">
        <v>8226</v>
      </c>
      <c r="D24" s="123">
        <v>822.6626</v>
      </c>
      <c r="E24" s="157">
        <v>999924</v>
      </c>
      <c r="F24" s="122">
        <v>8886</v>
      </c>
      <c r="G24" s="123">
        <v>891.37940000000003</v>
      </c>
      <c r="H24" s="157">
        <v>996882</v>
      </c>
      <c r="I24" s="122">
        <v>10502</v>
      </c>
      <c r="J24" s="123">
        <v>1054.7575999999999</v>
      </c>
      <c r="K24" s="157">
        <v>995679</v>
      </c>
      <c r="L24" s="122">
        <v>11435</v>
      </c>
      <c r="M24" s="123">
        <v>1148.579</v>
      </c>
      <c r="N24" s="157">
        <v>995578</v>
      </c>
      <c r="O24" s="122">
        <v>14106</v>
      </c>
      <c r="P24" s="123">
        <v>1419.9431999999999</v>
      </c>
      <c r="Q24" s="158">
        <v>993420</v>
      </c>
      <c r="R24" s="122">
        <v>16133</v>
      </c>
      <c r="S24" s="123">
        <v>1625.8924999999999</v>
      </c>
      <c r="T24" s="158">
        <v>992255</v>
      </c>
      <c r="U24" s="160">
        <v>15878</v>
      </c>
      <c r="V24" s="266">
        <f t="shared" si="2"/>
        <v>1597.3039585533927</v>
      </c>
      <c r="W24" s="164">
        <v>994050</v>
      </c>
      <c r="X24" s="445">
        <v>16846</v>
      </c>
      <c r="Y24" s="446">
        <f t="shared" si="0"/>
        <v>1692.8917839578255</v>
      </c>
      <c r="Z24" s="416">
        <v>995102</v>
      </c>
    </row>
    <row r="25" spans="1:26">
      <c r="A25" s="278"/>
      <c r="B25" s="342" t="s">
        <v>90</v>
      </c>
      <c r="C25" s="209">
        <f>SUM(C20:C24)</f>
        <v>36108</v>
      </c>
      <c r="D25" s="267">
        <f>C25*100000/E25</f>
        <v>1047.8953288733644</v>
      </c>
      <c r="E25" s="208">
        <f>SUM(E20:E24)</f>
        <v>3445764</v>
      </c>
      <c r="F25" s="209">
        <f>SUM(F20:F24)</f>
        <v>42172</v>
      </c>
      <c r="G25" s="267">
        <f>F25*100000/H25</f>
        <v>1224.6304866550065</v>
      </c>
      <c r="H25" s="208">
        <f>SUM(H20:H24)</f>
        <v>3443651</v>
      </c>
      <c r="I25" s="209">
        <f>SUM(I20:I24)</f>
        <v>48724</v>
      </c>
      <c r="J25" s="267">
        <f>I25*100000/K25</f>
        <v>1417.8998064807136</v>
      </c>
      <c r="K25" s="208">
        <f>SUM(K20:K24)</f>
        <v>3436350</v>
      </c>
      <c r="L25" s="209">
        <f>SUM(L20:L24)</f>
        <v>52563</v>
      </c>
      <c r="M25" s="267">
        <f>L25*100000/N25</f>
        <v>1532.0206391274276</v>
      </c>
      <c r="N25" s="208">
        <f>SUM(N20:N24)</f>
        <v>3430959</v>
      </c>
      <c r="O25" s="209">
        <f>SUM(O20:O24)</f>
        <v>56851</v>
      </c>
      <c r="P25" s="267">
        <f>O25*100000/Q25</f>
        <v>1654.681472870541</v>
      </c>
      <c r="Q25" s="210">
        <f>SUM(Q20:Q24)</f>
        <v>3435767</v>
      </c>
      <c r="R25" s="209">
        <f>SUM(R20:R24)</f>
        <v>61974</v>
      </c>
      <c r="S25" s="267">
        <f>R25*100000/T25</f>
        <v>1803.2104793023884</v>
      </c>
      <c r="T25" s="210">
        <f>SUM(T20:T24)</f>
        <v>3436870</v>
      </c>
      <c r="U25" s="215">
        <f>SUM(U20:U24)</f>
        <v>64344</v>
      </c>
      <c r="V25" s="213">
        <f>U25*100000/W25</f>
        <v>1869.1480189540857</v>
      </c>
      <c r="W25" s="234">
        <f>SUM(W20:W24)</f>
        <v>3442424</v>
      </c>
      <c r="X25" s="237">
        <f>SUM(X20:X24)</f>
        <v>61387</v>
      </c>
      <c r="Y25" s="207">
        <f t="shared" si="0"/>
        <v>1778.2911001146574</v>
      </c>
      <c r="Z25" s="234">
        <f>SUM(Z20:Z24)</f>
        <v>3452022</v>
      </c>
    </row>
    <row r="26" spans="1:26">
      <c r="A26" s="274">
        <v>3</v>
      </c>
      <c r="B26" s="338" t="s">
        <v>25</v>
      </c>
      <c r="C26" s="117">
        <v>4441</v>
      </c>
      <c r="D26" s="119">
        <v>1313.606</v>
      </c>
      <c r="E26" s="166">
        <v>338077</v>
      </c>
      <c r="F26" s="117">
        <v>4801</v>
      </c>
      <c r="G26" s="119">
        <v>1426.5339999999999</v>
      </c>
      <c r="H26" s="166">
        <v>336550</v>
      </c>
      <c r="I26" s="117">
        <v>4680</v>
      </c>
      <c r="J26" s="119">
        <v>1394.16</v>
      </c>
      <c r="K26" s="166">
        <v>335686</v>
      </c>
      <c r="L26" s="117">
        <v>5040</v>
      </c>
      <c r="M26" s="119">
        <v>1503.6831</v>
      </c>
      <c r="N26" s="166">
        <v>335177</v>
      </c>
      <c r="O26" s="117">
        <v>5264</v>
      </c>
      <c r="P26" s="119">
        <v>1575.5950999999998</v>
      </c>
      <c r="Q26" s="167">
        <v>334096</v>
      </c>
      <c r="R26" s="117">
        <v>5556</v>
      </c>
      <c r="S26" s="119">
        <v>1667.3969</v>
      </c>
      <c r="T26" s="167">
        <v>333214</v>
      </c>
      <c r="U26" s="146">
        <v>5980</v>
      </c>
      <c r="V26" s="190">
        <f t="shared" ref="V26:V30" si="3">U26*100000/W26</f>
        <v>1816.2931825222784</v>
      </c>
      <c r="W26" s="145">
        <v>329242</v>
      </c>
      <c r="X26" s="439">
        <v>5782</v>
      </c>
      <c r="Y26" s="437">
        <f t="shared" si="0"/>
        <v>1738.8114012137396</v>
      </c>
      <c r="Z26" s="412">
        <v>332526</v>
      </c>
    </row>
    <row r="27" spans="1:26">
      <c r="A27" s="275">
        <v>3</v>
      </c>
      <c r="B27" s="339" t="s">
        <v>26</v>
      </c>
      <c r="C27" s="120">
        <v>11574</v>
      </c>
      <c r="D27" s="121">
        <v>1076.8023999999998</v>
      </c>
      <c r="E27" s="147">
        <v>1074849</v>
      </c>
      <c r="F27" s="120">
        <v>13324</v>
      </c>
      <c r="G27" s="121">
        <v>1240.6398000000002</v>
      </c>
      <c r="H27" s="147">
        <v>1073962</v>
      </c>
      <c r="I27" s="120">
        <v>14287</v>
      </c>
      <c r="J27" s="121">
        <v>1330.8134</v>
      </c>
      <c r="K27" s="147">
        <v>1073554</v>
      </c>
      <c r="L27" s="120">
        <v>16593</v>
      </c>
      <c r="M27" s="121">
        <v>1546.1497000000002</v>
      </c>
      <c r="N27" s="147">
        <v>1073182</v>
      </c>
      <c r="O27" s="120">
        <v>17534</v>
      </c>
      <c r="P27" s="121">
        <v>1634.7331000000001</v>
      </c>
      <c r="Q27" s="148">
        <v>1072591</v>
      </c>
      <c r="R27" s="120">
        <v>19825</v>
      </c>
      <c r="S27" s="121">
        <v>1848.4573</v>
      </c>
      <c r="T27" s="148">
        <v>1072516</v>
      </c>
      <c r="U27" s="153">
        <v>19719</v>
      </c>
      <c r="V27" s="151">
        <f t="shared" si="3"/>
        <v>1837.3251214773886</v>
      </c>
      <c r="W27" s="152">
        <v>1073245</v>
      </c>
      <c r="X27" s="441">
        <v>20064</v>
      </c>
      <c r="Y27" s="433">
        <f t="shared" si="0"/>
        <v>1869.9863646827575</v>
      </c>
      <c r="Z27" s="413">
        <v>1072949</v>
      </c>
    </row>
    <row r="28" spans="1:26">
      <c r="A28" s="275">
        <v>3</v>
      </c>
      <c r="B28" s="339" t="s">
        <v>27</v>
      </c>
      <c r="C28" s="120">
        <v>4091</v>
      </c>
      <c r="D28" s="121">
        <v>1251.1392000000001</v>
      </c>
      <c r="E28" s="147">
        <v>326982</v>
      </c>
      <c r="F28" s="120">
        <v>5020</v>
      </c>
      <c r="G28" s="121">
        <v>1533.8501000000001</v>
      </c>
      <c r="H28" s="147">
        <v>327281</v>
      </c>
      <c r="I28" s="120">
        <v>5295</v>
      </c>
      <c r="J28" s="121">
        <v>1615.6641</v>
      </c>
      <c r="K28" s="147">
        <v>327729</v>
      </c>
      <c r="L28" s="120">
        <v>8331</v>
      </c>
      <c r="M28" s="121">
        <v>2540.5895999999998</v>
      </c>
      <c r="N28" s="147">
        <v>327916</v>
      </c>
      <c r="O28" s="120">
        <v>9356</v>
      </c>
      <c r="P28" s="121">
        <v>2852.4650999999999</v>
      </c>
      <c r="Q28" s="148">
        <v>327997</v>
      </c>
      <c r="R28" s="120">
        <v>11031</v>
      </c>
      <c r="S28" s="121">
        <v>3358.0727000000002</v>
      </c>
      <c r="T28" s="148">
        <v>328492</v>
      </c>
      <c r="U28" s="153">
        <v>10385</v>
      </c>
      <c r="V28" s="151">
        <f t="shared" si="3"/>
        <v>1426.3287794279026</v>
      </c>
      <c r="W28" s="155">
        <v>728093</v>
      </c>
      <c r="X28" s="440">
        <v>8712</v>
      </c>
      <c r="Y28" s="433">
        <f t="shared" si="0"/>
        <v>2641.1364890346754</v>
      </c>
      <c r="Z28" s="414">
        <v>329858</v>
      </c>
    </row>
    <row r="29" spans="1:26">
      <c r="A29" s="275">
        <v>3</v>
      </c>
      <c r="B29" s="339" t="s">
        <v>28</v>
      </c>
      <c r="C29" s="120">
        <v>5151</v>
      </c>
      <c r="D29" s="121">
        <v>708.37419999999997</v>
      </c>
      <c r="E29" s="147">
        <v>727158</v>
      </c>
      <c r="F29" s="120">
        <v>6845</v>
      </c>
      <c r="G29" s="121">
        <v>942.70240000000001</v>
      </c>
      <c r="H29" s="147">
        <v>726104</v>
      </c>
      <c r="I29" s="120">
        <v>8583</v>
      </c>
      <c r="J29" s="121">
        <v>1181.3690000000001</v>
      </c>
      <c r="K29" s="147">
        <v>726530</v>
      </c>
      <c r="L29" s="120">
        <v>10547</v>
      </c>
      <c r="M29" s="121">
        <v>1450.8163999999999</v>
      </c>
      <c r="N29" s="147">
        <v>726970</v>
      </c>
      <c r="O29" s="120">
        <v>11132</v>
      </c>
      <c r="P29" s="121">
        <v>1532.1704999999999</v>
      </c>
      <c r="Q29" s="148">
        <v>726551</v>
      </c>
      <c r="R29" s="120">
        <v>11713</v>
      </c>
      <c r="S29" s="121">
        <v>1611.625</v>
      </c>
      <c r="T29" s="148">
        <v>726782</v>
      </c>
      <c r="U29" s="153">
        <v>11449</v>
      </c>
      <c r="V29" s="151">
        <f t="shared" si="3"/>
        <v>2084.9495379931018</v>
      </c>
      <c r="W29" s="155">
        <v>549126</v>
      </c>
      <c r="X29" s="441">
        <v>9975</v>
      </c>
      <c r="Y29" s="433">
        <f t="shared" si="0"/>
        <v>1368.1701221820497</v>
      </c>
      <c r="Z29" s="414">
        <v>729076</v>
      </c>
    </row>
    <row r="30" spans="1:26">
      <c r="A30" s="279">
        <v>3</v>
      </c>
      <c r="B30" s="341" t="s">
        <v>29</v>
      </c>
      <c r="C30" s="122">
        <v>6245</v>
      </c>
      <c r="D30" s="123">
        <v>1122.6220000000001</v>
      </c>
      <c r="E30" s="157">
        <v>556287</v>
      </c>
      <c r="F30" s="122">
        <v>6708</v>
      </c>
      <c r="G30" s="123">
        <v>1209.8999000000001</v>
      </c>
      <c r="H30" s="157">
        <v>554426</v>
      </c>
      <c r="I30" s="122">
        <v>6864</v>
      </c>
      <c r="J30" s="123">
        <v>1239.7657000000002</v>
      </c>
      <c r="K30" s="157">
        <v>553653</v>
      </c>
      <c r="L30" s="122">
        <v>7502</v>
      </c>
      <c r="M30" s="123">
        <v>1356.7427</v>
      </c>
      <c r="N30" s="157">
        <v>552942</v>
      </c>
      <c r="O30" s="122">
        <v>8873</v>
      </c>
      <c r="P30" s="123">
        <v>1609.7927000000002</v>
      </c>
      <c r="Q30" s="158">
        <v>551189</v>
      </c>
      <c r="R30" s="122">
        <v>9163</v>
      </c>
      <c r="S30" s="123">
        <v>1667.3915999999999</v>
      </c>
      <c r="T30" s="158">
        <v>549541</v>
      </c>
      <c r="U30" s="160">
        <v>9511</v>
      </c>
      <c r="V30" s="266">
        <f t="shared" si="3"/>
        <v>2856.4049121394955</v>
      </c>
      <c r="W30" s="152">
        <v>332971</v>
      </c>
      <c r="X30" s="445">
        <v>9679</v>
      </c>
      <c r="Y30" s="446">
        <f t="shared" si="0"/>
        <v>1765.599718350453</v>
      </c>
      <c r="Z30" s="413">
        <v>548199</v>
      </c>
    </row>
    <row r="31" spans="1:26">
      <c r="A31" s="278"/>
      <c r="B31" s="342" t="s">
        <v>90</v>
      </c>
      <c r="C31" s="209">
        <f>SUM(C26:C30)</f>
        <v>31502</v>
      </c>
      <c r="D31" s="267">
        <f>C31*100000/E31</f>
        <v>1041.9557358998436</v>
      </c>
      <c r="E31" s="208">
        <f>SUM(E26:E30)</f>
        <v>3023353</v>
      </c>
      <c r="F31" s="209">
        <f>SUM(F26:F30)</f>
        <v>36698</v>
      </c>
      <c r="G31" s="267">
        <f>F31*100000/H31</f>
        <v>1215.8407168483957</v>
      </c>
      <c r="H31" s="208">
        <f>SUM(H26:H30)</f>
        <v>3018323</v>
      </c>
      <c r="I31" s="209">
        <f>SUM(I26:I30)</f>
        <v>39709</v>
      </c>
      <c r="J31" s="267">
        <f>I31*100000/K31</f>
        <v>1316.1087011857539</v>
      </c>
      <c r="K31" s="208">
        <f>SUM(K26:K30)</f>
        <v>3017152</v>
      </c>
      <c r="L31" s="209">
        <f>SUM(L26:L30)</f>
        <v>48013</v>
      </c>
      <c r="M31" s="267">
        <f>L31*100000/N31</f>
        <v>1591.8442722550028</v>
      </c>
      <c r="N31" s="208">
        <f>SUM(N26:N30)</f>
        <v>3016187</v>
      </c>
      <c r="O31" s="209">
        <f>SUM(O26:O30)</f>
        <v>52159</v>
      </c>
      <c r="P31" s="267">
        <f>O31*100000/Q31</f>
        <v>1731.4627688532557</v>
      </c>
      <c r="Q31" s="210">
        <f>SUM(Q26:Q30)</f>
        <v>3012424</v>
      </c>
      <c r="R31" s="209">
        <f>SUM(R26:R30)</f>
        <v>57288</v>
      </c>
      <c r="S31" s="267">
        <f>R31*100000/T31</f>
        <v>1902.9112668968576</v>
      </c>
      <c r="T31" s="210">
        <f>SUM(T26:T30)</f>
        <v>3010545</v>
      </c>
      <c r="U31" s="215">
        <f>SUM(U26:U30)</f>
        <v>57044</v>
      </c>
      <c r="V31" s="213">
        <f>U31*100000/W31</f>
        <v>1893.4655125657348</v>
      </c>
      <c r="W31" s="214">
        <f>SUM(W26:W30)</f>
        <v>3012677</v>
      </c>
      <c r="X31" s="237">
        <f>SUM(X26:X30)</f>
        <v>54212</v>
      </c>
      <c r="Y31" s="207">
        <f t="shared" si="0"/>
        <v>1799.5039513936099</v>
      </c>
      <c r="Z31" s="234">
        <f>SUM(Z26:Z30)</f>
        <v>3012608</v>
      </c>
    </row>
    <row r="32" spans="1:26">
      <c r="A32" s="274">
        <v>4</v>
      </c>
      <c r="B32" s="338" t="s">
        <v>30</v>
      </c>
      <c r="C32" s="117">
        <v>11487</v>
      </c>
      <c r="D32" s="119">
        <v>1135.5009</v>
      </c>
      <c r="E32" s="166">
        <v>1011624</v>
      </c>
      <c r="F32" s="117">
        <v>12631</v>
      </c>
      <c r="G32" s="119">
        <v>1216.3999999999999</v>
      </c>
      <c r="H32" s="166">
        <v>1038392</v>
      </c>
      <c r="I32" s="117">
        <v>13029</v>
      </c>
      <c r="J32" s="119">
        <v>1222.9991</v>
      </c>
      <c r="K32" s="166">
        <v>1065332</v>
      </c>
      <c r="L32" s="117">
        <v>14433</v>
      </c>
      <c r="M32" s="119">
        <v>1324.2402</v>
      </c>
      <c r="N32" s="166">
        <v>1089908</v>
      </c>
      <c r="O32" s="117">
        <v>13810</v>
      </c>
      <c r="P32" s="119">
        <v>1241.6999000000001</v>
      </c>
      <c r="Q32" s="172">
        <v>1112185</v>
      </c>
      <c r="R32" s="117">
        <v>15526</v>
      </c>
      <c r="S32" s="119">
        <v>1371.373</v>
      </c>
      <c r="T32" s="172">
        <v>1132150</v>
      </c>
      <c r="U32" s="146">
        <v>15556</v>
      </c>
      <c r="V32" s="190">
        <f t="shared" ref="V32:V39" si="4">U32*100000/W32</f>
        <v>1353.9047479792823</v>
      </c>
      <c r="W32" s="145">
        <v>1148973</v>
      </c>
      <c r="X32" s="439">
        <v>14325</v>
      </c>
      <c r="Y32" s="437">
        <f t="shared" si="0"/>
        <v>1229.5398559743192</v>
      </c>
      <c r="Z32" s="412">
        <v>1165070</v>
      </c>
    </row>
    <row r="33" spans="1:26">
      <c r="A33" s="279">
        <v>4</v>
      </c>
      <c r="B33" s="339" t="s">
        <v>31</v>
      </c>
      <c r="C33" s="120">
        <v>8437</v>
      </c>
      <c r="D33" s="121">
        <v>959.74130000000002</v>
      </c>
      <c r="E33" s="173">
        <v>879091</v>
      </c>
      <c r="F33" s="120">
        <v>9754</v>
      </c>
      <c r="G33" s="121">
        <v>1068.2912000000001</v>
      </c>
      <c r="H33" s="173">
        <v>913047</v>
      </c>
      <c r="I33" s="120">
        <v>9576</v>
      </c>
      <c r="J33" s="121">
        <v>1015.6839000000001</v>
      </c>
      <c r="K33" s="173">
        <v>942813</v>
      </c>
      <c r="L33" s="120">
        <v>9781</v>
      </c>
      <c r="M33" s="121">
        <v>1007.3017</v>
      </c>
      <c r="N33" s="173">
        <v>971010</v>
      </c>
      <c r="O33" s="120">
        <v>9000</v>
      </c>
      <c r="P33" s="121">
        <v>901.55880000000002</v>
      </c>
      <c r="Q33" s="174">
        <v>998271</v>
      </c>
      <c r="R33" s="120">
        <v>11301</v>
      </c>
      <c r="S33" s="121">
        <v>1105.3761000000002</v>
      </c>
      <c r="T33" s="174">
        <v>1022367</v>
      </c>
      <c r="U33" s="153">
        <v>11766</v>
      </c>
      <c r="V33" s="151">
        <f t="shared" si="4"/>
        <v>1127.5536704430674</v>
      </c>
      <c r="W33" s="152">
        <v>1043498</v>
      </c>
      <c r="X33" s="441">
        <v>10927</v>
      </c>
      <c r="Y33" s="433">
        <f t="shared" si="0"/>
        <v>1027.3521823829833</v>
      </c>
      <c r="Z33" s="413">
        <v>1063608</v>
      </c>
    </row>
    <row r="34" spans="1:26">
      <c r="A34" s="277">
        <v>4</v>
      </c>
      <c r="B34" s="339" t="s">
        <v>32</v>
      </c>
      <c r="C34" s="120">
        <v>9637</v>
      </c>
      <c r="D34" s="121">
        <v>1271.9525999999998</v>
      </c>
      <c r="E34" s="173">
        <v>757654</v>
      </c>
      <c r="F34" s="120">
        <v>10633</v>
      </c>
      <c r="G34" s="121">
        <v>1390.0817999999999</v>
      </c>
      <c r="H34" s="173">
        <v>764919</v>
      </c>
      <c r="I34" s="120">
        <v>13285</v>
      </c>
      <c r="J34" s="121">
        <v>1720.5385000000001</v>
      </c>
      <c r="K34" s="173">
        <v>772142</v>
      </c>
      <c r="L34" s="120">
        <v>17518</v>
      </c>
      <c r="M34" s="121">
        <v>2249.8577999999998</v>
      </c>
      <c r="N34" s="173">
        <v>778627</v>
      </c>
      <c r="O34" s="120">
        <v>16748</v>
      </c>
      <c r="P34" s="121">
        <v>2133.8429999999998</v>
      </c>
      <c r="Q34" s="174">
        <v>784875</v>
      </c>
      <c r="R34" s="120">
        <v>14244</v>
      </c>
      <c r="S34" s="121">
        <v>1801.7129</v>
      </c>
      <c r="T34" s="174">
        <v>790581</v>
      </c>
      <c r="U34" s="153">
        <v>14394</v>
      </c>
      <c r="V34" s="151">
        <f t="shared" si="4"/>
        <v>1808.882298238118</v>
      </c>
      <c r="W34" s="164">
        <v>795740</v>
      </c>
      <c r="X34" s="441">
        <v>13175</v>
      </c>
      <c r="Y34" s="433">
        <f t="shared" si="0"/>
        <v>1645.260588047978</v>
      </c>
      <c r="Z34" s="416">
        <v>800785</v>
      </c>
    </row>
    <row r="35" spans="1:26">
      <c r="A35" s="277">
        <v>4</v>
      </c>
      <c r="B35" s="339" t="s">
        <v>33</v>
      </c>
      <c r="C35" s="120">
        <v>5825</v>
      </c>
      <c r="D35" s="121">
        <v>2049.7932999999998</v>
      </c>
      <c r="E35" s="173">
        <v>284175</v>
      </c>
      <c r="F35" s="120">
        <v>6082</v>
      </c>
      <c r="G35" s="121">
        <v>2136.8917999999999</v>
      </c>
      <c r="H35" s="173">
        <v>284619</v>
      </c>
      <c r="I35" s="120">
        <v>6388</v>
      </c>
      <c r="J35" s="121">
        <v>2242.828</v>
      </c>
      <c r="K35" s="173">
        <v>284819</v>
      </c>
      <c r="L35" s="120">
        <v>7640</v>
      </c>
      <c r="M35" s="121">
        <v>2681.7463000000002</v>
      </c>
      <c r="N35" s="173">
        <v>284889</v>
      </c>
      <c r="O35" s="120">
        <v>8188</v>
      </c>
      <c r="P35" s="121">
        <v>2877.8697999999999</v>
      </c>
      <c r="Q35" s="174">
        <v>284516</v>
      </c>
      <c r="R35" s="120">
        <v>8610</v>
      </c>
      <c r="S35" s="121">
        <v>3031.9891000000002</v>
      </c>
      <c r="T35" s="174">
        <v>283972</v>
      </c>
      <c r="U35" s="153">
        <v>8704</v>
      </c>
      <c r="V35" s="151">
        <f t="shared" si="4"/>
        <v>3066.8729101114491</v>
      </c>
      <c r="W35" s="155">
        <v>283807</v>
      </c>
      <c r="X35" s="440">
        <v>9060</v>
      </c>
      <c r="Y35" s="433">
        <f t="shared" si="0"/>
        <v>3194.0772078265468</v>
      </c>
      <c r="Z35" s="414">
        <v>283650</v>
      </c>
    </row>
    <row r="36" spans="1:26">
      <c r="A36" s="277">
        <v>4</v>
      </c>
      <c r="B36" s="339" t="s">
        <v>34</v>
      </c>
      <c r="C36" s="120">
        <v>10509</v>
      </c>
      <c r="D36" s="121">
        <v>1398.7791</v>
      </c>
      <c r="E36" s="173">
        <v>751298</v>
      </c>
      <c r="F36" s="120">
        <v>11287</v>
      </c>
      <c r="G36" s="121">
        <v>1501.3081999999999</v>
      </c>
      <c r="H36" s="173">
        <v>751811</v>
      </c>
      <c r="I36" s="120">
        <v>11582</v>
      </c>
      <c r="J36" s="121">
        <v>1535.8155999999999</v>
      </c>
      <c r="K36" s="173">
        <v>754127</v>
      </c>
      <c r="L36" s="120">
        <v>13482</v>
      </c>
      <c r="M36" s="121">
        <v>1785.3335999999999</v>
      </c>
      <c r="N36" s="173">
        <v>755153</v>
      </c>
      <c r="O36" s="120">
        <v>13435</v>
      </c>
      <c r="P36" s="121">
        <v>1777.1375999999998</v>
      </c>
      <c r="Q36" s="176">
        <v>755991</v>
      </c>
      <c r="R36" s="120">
        <v>14104</v>
      </c>
      <c r="S36" s="121">
        <v>1862.9151999999999</v>
      </c>
      <c r="T36" s="176">
        <v>757093</v>
      </c>
      <c r="U36" s="153">
        <v>14161</v>
      </c>
      <c r="V36" s="151">
        <f t="shared" si="4"/>
        <v>1868.1688357090559</v>
      </c>
      <c r="W36" s="155">
        <v>758015</v>
      </c>
      <c r="X36" s="440">
        <v>14054</v>
      </c>
      <c r="Y36" s="433">
        <f t="shared" si="0"/>
        <v>1853.6299704031189</v>
      </c>
      <c r="Z36" s="414">
        <v>758188</v>
      </c>
    </row>
    <row r="37" spans="1:26">
      <c r="A37" s="277">
        <v>4</v>
      </c>
      <c r="B37" s="339" t="s">
        <v>35</v>
      </c>
      <c r="C37" s="120">
        <v>5078</v>
      </c>
      <c r="D37" s="121">
        <v>2347.5459000000001</v>
      </c>
      <c r="E37" s="173">
        <v>216311</v>
      </c>
      <c r="F37" s="120">
        <v>5211</v>
      </c>
      <c r="G37" s="121">
        <v>2416.9535000000001</v>
      </c>
      <c r="H37" s="173">
        <v>215602</v>
      </c>
      <c r="I37" s="120">
        <v>5838</v>
      </c>
      <c r="J37" s="121">
        <v>2709.9793</v>
      </c>
      <c r="K37" s="173">
        <v>215426</v>
      </c>
      <c r="L37" s="120">
        <v>6512</v>
      </c>
      <c r="M37" s="121">
        <v>3029.1049000000003</v>
      </c>
      <c r="N37" s="173">
        <v>214981</v>
      </c>
      <c r="O37" s="120">
        <v>6139</v>
      </c>
      <c r="P37" s="121">
        <v>2867.0303000000004</v>
      </c>
      <c r="Q37" s="178">
        <v>214124</v>
      </c>
      <c r="R37" s="120">
        <v>6568</v>
      </c>
      <c r="S37" s="121">
        <v>3077.7593000000002</v>
      </c>
      <c r="T37" s="178">
        <v>213402</v>
      </c>
      <c r="U37" s="153">
        <v>6982</v>
      </c>
      <c r="V37" s="151">
        <f t="shared" si="4"/>
        <v>3278.6577319878097</v>
      </c>
      <c r="W37" s="155">
        <v>212953</v>
      </c>
      <c r="X37" s="440">
        <v>6222</v>
      </c>
      <c r="Y37" s="433">
        <f t="shared" si="0"/>
        <v>2929.0475652468649</v>
      </c>
      <c r="Z37" s="414">
        <v>212424</v>
      </c>
    </row>
    <row r="38" spans="1:26">
      <c r="A38" s="277">
        <v>4</v>
      </c>
      <c r="B38" s="339" t="s">
        <v>36</v>
      </c>
      <c r="C38" s="120">
        <v>8634</v>
      </c>
      <c r="D38" s="121">
        <v>1408.9287999999999</v>
      </c>
      <c r="E38" s="173">
        <v>612806</v>
      </c>
      <c r="F38" s="120">
        <v>9146</v>
      </c>
      <c r="G38" s="121">
        <v>1478.2632999999998</v>
      </c>
      <c r="H38" s="173">
        <v>618699</v>
      </c>
      <c r="I38" s="120">
        <v>9569</v>
      </c>
      <c r="J38" s="121">
        <v>1550.4540999999999</v>
      </c>
      <c r="K38" s="173">
        <v>617174</v>
      </c>
      <c r="L38" s="120">
        <v>10608</v>
      </c>
      <c r="M38" s="121">
        <v>1724.7491</v>
      </c>
      <c r="N38" s="173">
        <v>615046</v>
      </c>
      <c r="O38" s="120">
        <v>10660</v>
      </c>
      <c r="P38" s="121">
        <v>1722.3578</v>
      </c>
      <c r="Q38" s="176">
        <v>618919</v>
      </c>
      <c r="R38" s="120">
        <v>11312</v>
      </c>
      <c r="S38" s="121">
        <v>1815.5233999999998</v>
      </c>
      <c r="T38" s="176">
        <v>623071</v>
      </c>
      <c r="U38" s="153">
        <v>11556</v>
      </c>
      <c r="V38" s="151">
        <f t="shared" si="4"/>
        <v>1841.7345071814259</v>
      </c>
      <c r="W38" s="152">
        <v>627452</v>
      </c>
      <c r="X38" s="440">
        <v>10954</v>
      </c>
      <c r="Y38" s="433">
        <f t="shared" si="0"/>
        <v>1735.0425048983193</v>
      </c>
      <c r="Z38" s="413">
        <v>631339</v>
      </c>
    </row>
    <row r="39" spans="1:26">
      <c r="A39" s="277">
        <v>4</v>
      </c>
      <c r="B39" s="341" t="s">
        <v>37</v>
      </c>
      <c r="C39" s="122">
        <v>4037</v>
      </c>
      <c r="D39" s="123">
        <v>1619.6588999999999</v>
      </c>
      <c r="E39" s="180">
        <v>249250</v>
      </c>
      <c r="F39" s="122">
        <v>4571</v>
      </c>
      <c r="G39" s="123">
        <v>1831.1467</v>
      </c>
      <c r="H39" s="180">
        <v>249625</v>
      </c>
      <c r="I39" s="122">
        <v>4719</v>
      </c>
      <c r="J39" s="123">
        <v>1878.4407000000001</v>
      </c>
      <c r="K39" s="180">
        <v>251219</v>
      </c>
      <c r="L39" s="122">
        <v>4900</v>
      </c>
      <c r="M39" s="123">
        <v>1942.8330999999998</v>
      </c>
      <c r="N39" s="180">
        <v>252209</v>
      </c>
      <c r="O39" s="122">
        <v>5067</v>
      </c>
      <c r="P39" s="123">
        <v>2000.529</v>
      </c>
      <c r="Q39" s="181">
        <v>253283</v>
      </c>
      <c r="R39" s="122">
        <v>5276</v>
      </c>
      <c r="S39" s="123">
        <v>2073.0682000000002</v>
      </c>
      <c r="T39" s="181">
        <v>254502</v>
      </c>
      <c r="U39" s="160">
        <v>6052</v>
      </c>
      <c r="V39" s="266">
        <f t="shared" si="4"/>
        <v>2367.4935159938818</v>
      </c>
      <c r="W39" s="184">
        <v>255629</v>
      </c>
      <c r="X39" s="445">
        <v>6303</v>
      </c>
      <c r="Y39" s="446">
        <f t="shared" si="0"/>
        <v>2455.4719274461222</v>
      </c>
      <c r="Z39" s="417">
        <v>256692</v>
      </c>
    </row>
    <row r="40" spans="1:26">
      <c r="A40" s="278"/>
      <c r="B40" s="342" t="s">
        <v>90</v>
      </c>
      <c r="C40" s="209">
        <f>SUM(C32:C39)</f>
        <v>63644</v>
      </c>
      <c r="D40" s="267">
        <f>C40*100000/E40</f>
        <v>1336.4386149368918</v>
      </c>
      <c r="E40" s="231">
        <f>SUM(E32:E39)</f>
        <v>4762209</v>
      </c>
      <c r="F40" s="209">
        <f>SUM(F32:F39)</f>
        <v>69315</v>
      </c>
      <c r="G40" s="267">
        <f>F40*100000/H40</f>
        <v>1433.1010682045703</v>
      </c>
      <c r="H40" s="231">
        <f>SUM(H32:H39)</f>
        <v>4836714</v>
      </c>
      <c r="I40" s="209">
        <f>SUM(I32:I39)</f>
        <v>73986</v>
      </c>
      <c r="J40" s="267">
        <f>I40*100000/K40</f>
        <v>1508.9784893164504</v>
      </c>
      <c r="K40" s="231">
        <f>SUM(K32:K39)</f>
        <v>4903052</v>
      </c>
      <c r="L40" s="209">
        <f>SUM(L32:L39)</f>
        <v>84874</v>
      </c>
      <c r="M40" s="267">
        <f>L40*100000/N40</f>
        <v>1710.5406621719476</v>
      </c>
      <c r="N40" s="231">
        <f>SUM(N32:N39)</f>
        <v>4961823</v>
      </c>
      <c r="O40" s="209">
        <f>SUM(O32:O39)</f>
        <v>83047</v>
      </c>
      <c r="P40" s="267">
        <f>O40*100000/Q40</f>
        <v>1653.6098781322155</v>
      </c>
      <c r="Q40" s="232">
        <f>SUM(Q32:Q39)</f>
        <v>5022164</v>
      </c>
      <c r="R40" s="209">
        <f>SUM(R32:R39)</f>
        <v>86941</v>
      </c>
      <c r="S40" s="267">
        <f>R40*100000/T40</f>
        <v>1712.4017507501273</v>
      </c>
      <c r="T40" s="232">
        <f>SUM(T32:T39)</f>
        <v>5077138</v>
      </c>
      <c r="U40" s="215">
        <f>SUM(U32:U39)</f>
        <v>89171</v>
      </c>
      <c r="V40" s="213">
        <f>U40*100000/W40</f>
        <v>1739.5597833582744</v>
      </c>
      <c r="W40" s="214">
        <f>SUM(W32:W39)</f>
        <v>5126067</v>
      </c>
      <c r="X40" s="237">
        <f>SUM(X32:X39)</f>
        <v>85020</v>
      </c>
      <c r="Y40" s="207">
        <f t="shared" si="0"/>
        <v>1643.9290639388246</v>
      </c>
      <c r="Z40" s="234">
        <f>SUM(Z32:Z39)</f>
        <v>5171756</v>
      </c>
    </row>
    <row r="41" spans="1:26">
      <c r="A41" s="279">
        <v>5</v>
      </c>
      <c r="B41" s="338" t="s">
        <v>38</v>
      </c>
      <c r="C41" s="117">
        <v>12845</v>
      </c>
      <c r="D41" s="119">
        <v>1547.2473</v>
      </c>
      <c r="E41" s="166">
        <v>830184</v>
      </c>
      <c r="F41" s="117">
        <v>13196</v>
      </c>
      <c r="G41" s="119">
        <v>1582.9185</v>
      </c>
      <c r="H41" s="166">
        <v>833650</v>
      </c>
      <c r="I41" s="117">
        <v>13674</v>
      </c>
      <c r="J41" s="119">
        <v>1636.5347000000002</v>
      </c>
      <c r="K41" s="166">
        <v>835546</v>
      </c>
      <c r="L41" s="117">
        <v>14570</v>
      </c>
      <c r="M41" s="119">
        <v>1740.4226000000001</v>
      </c>
      <c r="N41" s="166">
        <v>837153</v>
      </c>
      <c r="O41" s="117">
        <v>15126</v>
      </c>
      <c r="P41" s="119">
        <v>1798.8298</v>
      </c>
      <c r="Q41" s="172">
        <v>840880</v>
      </c>
      <c r="R41" s="117">
        <v>15004</v>
      </c>
      <c r="S41" s="119">
        <v>1776.3402999999998</v>
      </c>
      <c r="T41" s="172">
        <v>844658</v>
      </c>
      <c r="U41" s="146">
        <v>15802</v>
      </c>
      <c r="V41" s="190">
        <f t="shared" ref="V41:V48" si="5">U41*100000/W41</f>
        <v>1862.5714140903374</v>
      </c>
      <c r="W41" s="145">
        <v>848397</v>
      </c>
      <c r="X41" s="447">
        <v>15670</v>
      </c>
      <c r="Y41" s="437">
        <f t="shared" si="0"/>
        <v>1839.871314680224</v>
      </c>
      <c r="Z41" s="412">
        <v>851690</v>
      </c>
    </row>
    <row r="42" spans="1:26">
      <c r="A42" s="277">
        <v>5</v>
      </c>
      <c r="B42" s="339" t="s">
        <v>39</v>
      </c>
      <c r="C42" s="120">
        <v>11749</v>
      </c>
      <c r="D42" s="121">
        <v>1407.2934</v>
      </c>
      <c r="E42" s="185">
        <v>834865</v>
      </c>
      <c r="F42" s="120">
        <v>12649</v>
      </c>
      <c r="G42" s="121">
        <v>1509.258</v>
      </c>
      <c r="H42" s="185">
        <v>838094</v>
      </c>
      <c r="I42" s="120">
        <v>14237</v>
      </c>
      <c r="J42" s="121">
        <v>1700.6206</v>
      </c>
      <c r="K42" s="185">
        <v>837165</v>
      </c>
      <c r="L42" s="120">
        <v>14065</v>
      </c>
      <c r="M42" s="121">
        <v>1681.2095999999999</v>
      </c>
      <c r="N42" s="185">
        <v>836600</v>
      </c>
      <c r="O42" s="120">
        <v>14129</v>
      </c>
      <c r="P42" s="121">
        <v>1683.3363999999999</v>
      </c>
      <c r="Q42" s="186">
        <v>839345</v>
      </c>
      <c r="R42" s="120">
        <v>15655</v>
      </c>
      <c r="S42" s="121">
        <v>1866.8217999999999</v>
      </c>
      <c r="T42" s="186">
        <v>838591</v>
      </c>
      <c r="U42" s="153">
        <v>15870</v>
      </c>
      <c r="V42" s="151">
        <f t="shared" si="5"/>
        <v>1887.9933378937037</v>
      </c>
      <c r="W42" s="152">
        <v>840575</v>
      </c>
      <c r="X42" s="441">
        <v>15415</v>
      </c>
      <c r="Y42" s="433">
        <f t="shared" si="0"/>
        <v>1823.0953000449417</v>
      </c>
      <c r="Z42" s="413">
        <v>845540</v>
      </c>
    </row>
    <row r="43" spans="1:26">
      <c r="A43" s="277">
        <v>5</v>
      </c>
      <c r="B43" s="339" t="s">
        <v>40</v>
      </c>
      <c r="C43" s="120">
        <v>13149</v>
      </c>
      <c r="D43" s="121">
        <v>1559.3333</v>
      </c>
      <c r="E43" s="173">
        <v>843245</v>
      </c>
      <c r="F43" s="120">
        <v>13837</v>
      </c>
      <c r="G43" s="121">
        <v>1640.3471</v>
      </c>
      <c r="H43" s="173">
        <v>843541</v>
      </c>
      <c r="I43" s="120">
        <v>14324</v>
      </c>
      <c r="J43" s="121">
        <v>1696.0612000000001</v>
      </c>
      <c r="K43" s="173">
        <v>844545</v>
      </c>
      <c r="L43" s="120">
        <v>16573</v>
      </c>
      <c r="M43" s="121">
        <v>1960.7913000000001</v>
      </c>
      <c r="N43" s="173">
        <v>845220</v>
      </c>
      <c r="O43" s="120">
        <v>17498</v>
      </c>
      <c r="P43" s="121">
        <v>2069.6621999999998</v>
      </c>
      <c r="Q43" s="174">
        <v>845452</v>
      </c>
      <c r="R43" s="120">
        <v>17586</v>
      </c>
      <c r="S43" s="121">
        <v>2078.2788</v>
      </c>
      <c r="T43" s="174">
        <v>846181</v>
      </c>
      <c r="U43" s="153">
        <v>17105</v>
      </c>
      <c r="V43" s="151">
        <f t="shared" si="5"/>
        <v>2017.8438503834552</v>
      </c>
      <c r="W43" s="155">
        <v>847687</v>
      </c>
      <c r="X43" s="440">
        <v>17054</v>
      </c>
      <c r="Y43" s="433">
        <f t="shared" si="0"/>
        <v>2009.7600756105351</v>
      </c>
      <c r="Z43" s="414">
        <v>848559</v>
      </c>
    </row>
    <row r="44" spans="1:26">
      <c r="A44" s="277">
        <v>5</v>
      </c>
      <c r="B44" s="339" t="s">
        <v>41</v>
      </c>
      <c r="C44" s="120">
        <v>12426</v>
      </c>
      <c r="D44" s="121">
        <v>1503.5609999999999</v>
      </c>
      <c r="E44" s="185">
        <v>826438</v>
      </c>
      <c r="F44" s="120">
        <v>13556</v>
      </c>
      <c r="G44" s="121">
        <v>1619.0425</v>
      </c>
      <c r="H44" s="185">
        <v>837285</v>
      </c>
      <c r="I44" s="120">
        <v>14907</v>
      </c>
      <c r="J44" s="121">
        <v>1758.9110000000001</v>
      </c>
      <c r="K44" s="185">
        <v>847513</v>
      </c>
      <c r="L44" s="120">
        <v>15795</v>
      </c>
      <c r="M44" s="121">
        <v>1845.5617</v>
      </c>
      <c r="N44" s="185">
        <v>855837</v>
      </c>
      <c r="O44" s="120">
        <v>16513</v>
      </c>
      <c r="P44" s="121">
        <v>1913.0979</v>
      </c>
      <c r="Q44" s="186">
        <v>863155</v>
      </c>
      <c r="R44" s="120">
        <v>17557</v>
      </c>
      <c r="S44" s="121">
        <v>2017.2577000000001</v>
      </c>
      <c r="T44" s="186">
        <v>870340</v>
      </c>
      <c r="U44" s="153">
        <v>18837</v>
      </c>
      <c r="V44" s="151">
        <f t="shared" si="5"/>
        <v>2144.467213114754</v>
      </c>
      <c r="W44" s="152">
        <v>878400</v>
      </c>
      <c r="X44" s="441">
        <v>17523</v>
      </c>
      <c r="Y44" s="433">
        <f t="shared" si="0"/>
        <v>1976.3643828076713</v>
      </c>
      <c r="Z44" s="413">
        <v>886628</v>
      </c>
    </row>
    <row r="45" spans="1:26">
      <c r="A45" s="277">
        <v>5</v>
      </c>
      <c r="B45" s="339" t="s">
        <v>42</v>
      </c>
      <c r="C45" s="120">
        <v>8237</v>
      </c>
      <c r="D45" s="121">
        <v>1766.7548999999999</v>
      </c>
      <c r="E45" s="173">
        <v>466222</v>
      </c>
      <c r="F45" s="120">
        <v>8951</v>
      </c>
      <c r="G45" s="121">
        <v>1888.2333000000001</v>
      </c>
      <c r="H45" s="173">
        <v>474041</v>
      </c>
      <c r="I45" s="120">
        <v>8729</v>
      </c>
      <c r="J45" s="121">
        <v>1813.3397</v>
      </c>
      <c r="K45" s="173">
        <v>481377</v>
      </c>
      <c r="L45" s="120">
        <v>8722</v>
      </c>
      <c r="M45" s="121">
        <v>1786.3909000000001</v>
      </c>
      <c r="N45" s="173">
        <v>488247</v>
      </c>
      <c r="O45" s="120">
        <v>8506</v>
      </c>
      <c r="P45" s="121">
        <v>1716.6741</v>
      </c>
      <c r="Q45" s="174">
        <v>495493</v>
      </c>
      <c r="R45" s="120">
        <v>9475</v>
      </c>
      <c r="S45" s="121">
        <v>1880.1243999999999</v>
      </c>
      <c r="T45" s="174">
        <v>503956</v>
      </c>
      <c r="U45" s="153">
        <v>9839</v>
      </c>
      <c r="V45" s="151">
        <f t="shared" si="5"/>
        <v>1913.699709220341</v>
      </c>
      <c r="W45" s="155">
        <v>514135</v>
      </c>
      <c r="X45" s="440">
        <v>10319</v>
      </c>
      <c r="Y45" s="433">
        <f t="shared" si="0"/>
        <v>1963.0111552450958</v>
      </c>
      <c r="Z45" s="414">
        <v>525672</v>
      </c>
    </row>
    <row r="46" spans="1:26">
      <c r="A46" s="275">
        <v>5</v>
      </c>
      <c r="B46" s="339" t="s">
        <v>43</v>
      </c>
      <c r="C46" s="120">
        <v>3413</v>
      </c>
      <c r="D46" s="121">
        <v>1753.8361</v>
      </c>
      <c r="E46" s="173">
        <v>194602</v>
      </c>
      <c r="F46" s="120">
        <v>3608</v>
      </c>
      <c r="G46" s="121">
        <v>1858.5101</v>
      </c>
      <c r="H46" s="173">
        <v>194134</v>
      </c>
      <c r="I46" s="120">
        <v>3806</v>
      </c>
      <c r="J46" s="121">
        <v>1963.3635999999999</v>
      </c>
      <c r="K46" s="173">
        <v>193851</v>
      </c>
      <c r="L46" s="120">
        <v>4355</v>
      </c>
      <c r="M46" s="121">
        <v>2246.5475999999999</v>
      </c>
      <c r="N46" s="173">
        <v>193853</v>
      </c>
      <c r="O46" s="120">
        <v>5114</v>
      </c>
      <c r="P46" s="121">
        <v>2635.1044999999999</v>
      </c>
      <c r="Q46" s="174">
        <v>194072</v>
      </c>
      <c r="R46" s="120">
        <v>5477</v>
      </c>
      <c r="S46" s="121">
        <v>2822.2647999999999</v>
      </c>
      <c r="T46" s="174">
        <v>194064</v>
      </c>
      <c r="U46" s="153">
        <v>4991</v>
      </c>
      <c r="V46" s="151">
        <f t="shared" si="5"/>
        <v>2571.6332009130301</v>
      </c>
      <c r="W46" s="152">
        <v>194079</v>
      </c>
      <c r="X46" s="440">
        <v>4330</v>
      </c>
      <c r="Y46" s="433">
        <f t="shared" si="0"/>
        <v>2230.1998938981114</v>
      </c>
      <c r="Z46" s="413">
        <v>194153</v>
      </c>
    </row>
    <row r="47" spans="1:26">
      <c r="A47" s="279">
        <v>5</v>
      </c>
      <c r="B47" s="339" t="s">
        <v>44</v>
      </c>
      <c r="C47" s="120">
        <v>6180</v>
      </c>
      <c r="D47" s="121">
        <v>1354.1614</v>
      </c>
      <c r="E47" s="185">
        <v>456371</v>
      </c>
      <c r="F47" s="120">
        <v>6801</v>
      </c>
      <c r="G47" s="121">
        <v>1486.4989</v>
      </c>
      <c r="H47" s="185">
        <v>457518</v>
      </c>
      <c r="I47" s="120">
        <v>6989</v>
      </c>
      <c r="J47" s="121">
        <v>1518.9911999999999</v>
      </c>
      <c r="K47" s="185">
        <v>460108</v>
      </c>
      <c r="L47" s="120">
        <v>7231</v>
      </c>
      <c r="M47" s="121">
        <v>1562.9999</v>
      </c>
      <c r="N47" s="185">
        <v>462636</v>
      </c>
      <c r="O47" s="120">
        <v>7178</v>
      </c>
      <c r="P47" s="121">
        <v>1543.47</v>
      </c>
      <c r="Q47" s="186">
        <v>465056</v>
      </c>
      <c r="R47" s="120">
        <v>8719</v>
      </c>
      <c r="S47" s="121">
        <v>1865.1224000000002</v>
      </c>
      <c r="T47" s="186">
        <v>467476</v>
      </c>
      <c r="U47" s="153">
        <v>8874</v>
      </c>
      <c r="V47" s="151">
        <f t="shared" si="5"/>
        <v>1888.1614363133829</v>
      </c>
      <c r="W47" s="155">
        <v>469981</v>
      </c>
      <c r="X47" s="441">
        <v>7345</v>
      </c>
      <c r="Y47" s="433">
        <f t="shared" si="0"/>
        <v>1554.0401871195563</v>
      </c>
      <c r="Z47" s="414">
        <v>472639</v>
      </c>
    </row>
    <row r="48" spans="1:26">
      <c r="A48" s="277">
        <v>5</v>
      </c>
      <c r="B48" s="341" t="s">
        <v>45</v>
      </c>
      <c r="C48" s="122">
        <v>5671</v>
      </c>
      <c r="D48" s="123">
        <v>1146.8103000000001</v>
      </c>
      <c r="E48" s="180">
        <v>494502</v>
      </c>
      <c r="F48" s="122">
        <v>6672</v>
      </c>
      <c r="G48" s="123">
        <v>1341.1513</v>
      </c>
      <c r="H48" s="180">
        <v>497483</v>
      </c>
      <c r="I48" s="122">
        <v>7239</v>
      </c>
      <c r="J48" s="123">
        <v>1441.3972999999999</v>
      </c>
      <c r="K48" s="180">
        <v>502221</v>
      </c>
      <c r="L48" s="122">
        <v>8041</v>
      </c>
      <c r="M48" s="123">
        <v>1587.2513999999999</v>
      </c>
      <c r="N48" s="180">
        <v>506599</v>
      </c>
      <c r="O48" s="122">
        <v>9254</v>
      </c>
      <c r="P48" s="123">
        <v>1811.4836</v>
      </c>
      <c r="Q48" s="181">
        <v>510852</v>
      </c>
      <c r="R48" s="122">
        <v>9914</v>
      </c>
      <c r="S48" s="123">
        <v>1925.7628</v>
      </c>
      <c r="T48" s="181">
        <v>514809</v>
      </c>
      <c r="U48" s="160">
        <v>10095</v>
      </c>
      <c r="V48" s="266">
        <f t="shared" si="5"/>
        <v>1946.3580257624922</v>
      </c>
      <c r="W48" s="152">
        <v>518661</v>
      </c>
      <c r="X48" s="445">
        <v>9160</v>
      </c>
      <c r="Y48" s="446">
        <f t="shared" si="0"/>
        <v>1752.4761378180906</v>
      </c>
      <c r="Z48" s="413">
        <v>522689</v>
      </c>
    </row>
    <row r="49" spans="1:26">
      <c r="A49" s="278"/>
      <c r="B49" s="342" t="s">
        <v>90</v>
      </c>
      <c r="C49" s="209">
        <f>SUM(C41:C48)</f>
        <v>73670</v>
      </c>
      <c r="D49" s="267">
        <f>C49*100000/E49</f>
        <v>1489.3572716802364</v>
      </c>
      <c r="E49" s="231">
        <f>SUM(E41:E48)</f>
        <v>4946429</v>
      </c>
      <c r="F49" s="209">
        <f>SUM(F41:F48)</f>
        <v>79270</v>
      </c>
      <c r="G49" s="267">
        <f>F49*100000/H49</f>
        <v>1593.1279450357795</v>
      </c>
      <c r="H49" s="231">
        <f>SUM(H41:H48)</f>
        <v>4975746</v>
      </c>
      <c r="I49" s="209">
        <f>SUM(I41:I48)</f>
        <v>83905</v>
      </c>
      <c r="J49" s="267">
        <f>I49*100000/K49</f>
        <v>1677.3197108705031</v>
      </c>
      <c r="K49" s="231">
        <f>SUM(K41:K48)</f>
        <v>5002326</v>
      </c>
      <c r="L49" s="209">
        <f>SUM(L41:L48)</f>
        <v>89352</v>
      </c>
      <c r="M49" s="267">
        <f>L49*100000/N49</f>
        <v>1777.7441757052372</v>
      </c>
      <c r="N49" s="231">
        <f>SUM(N41:N48)</f>
        <v>5026145</v>
      </c>
      <c r="O49" s="209">
        <f>SUM(O41:O48)</f>
        <v>93318</v>
      </c>
      <c r="P49" s="267">
        <f>O49*100000/Q49</f>
        <v>1846.3072568829939</v>
      </c>
      <c r="Q49" s="232">
        <f>SUM(Q41:Q48)</f>
        <v>5054305</v>
      </c>
      <c r="R49" s="209">
        <f>SUM(R41:R48)</f>
        <v>99387</v>
      </c>
      <c r="S49" s="267">
        <f>R49*100000/T49</f>
        <v>1956.4081238958086</v>
      </c>
      <c r="T49" s="232">
        <f>SUM(T41:T48)</f>
        <v>5080075</v>
      </c>
      <c r="U49" s="215">
        <f>SUM(U41:U48)</f>
        <v>101413</v>
      </c>
      <c r="V49" s="213">
        <f>U49*100000/W49</f>
        <v>1983.8553653572096</v>
      </c>
      <c r="W49" s="214">
        <f>SUM(W41:W48)</f>
        <v>5111915</v>
      </c>
      <c r="X49" s="237">
        <f>SUM(X41:X48)</f>
        <v>96816</v>
      </c>
      <c r="Y49" s="207">
        <f t="shared" si="0"/>
        <v>1880.8097801486915</v>
      </c>
      <c r="Z49" s="234">
        <f>SUM(Z41:Z48)</f>
        <v>5147570</v>
      </c>
    </row>
    <row r="50" spans="1:26">
      <c r="A50" s="279">
        <v>6</v>
      </c>
      <c r="B50" s="338" t="s">
        <v>46</v>
      </c>
      <c r="C50" s="117">
        <v>10316</v>
      </c>
      <c r="D50" s="119">
        <v>923.31049999999993</v>
      </c>
      <c r="E50" s="166">
        <v>1117284</v>
      </c>
      <c r="F50" s="117">
        <v>11505</v>
      </c>
      <c r="G50" s="119">
        <v>1011.8004</v>
      </c>
      <c r="H50" s="166">
        <v>1137082</v>
      </c>
      <c r="I50" s="117">
        <v>10168</v>
      </c>
      <c r="J50" s="119">
        <v>879.83969999999999</v>
      </c>
      <c r="K50" s="166">
        <v>1155665</v>
      </c>
      <c r="L50" s="117">
        <v>11847</v>
      </c>
      <c r="M50" s="119">
        <v>1008.5617000000001</v>
      </c>
      <c r="N50" s="166">
        <v>1174643</v>
      </c>
      <c r="O50" s="117">
        <v>12352</v>
      </c>
      <c r="P50" s="119">
        <v>1034.3308999999999</v>
      </c>
      <c r="Q50" s="172">
        <v>1194202</v>
      </c>
      <c r="R50" s="117">
        <v>12910</v>
      </c>
      <c r="S50" s="119">
        <v>1064.0735</v>
      </c>
      <c r="T50" s="172">
        <v>1213262</v>
      </c>
      <c r="U50" s="146">
        <v>13622</v>
      </c>
      <c r="V50" s="190">
        <f t="shared" ref="V50:V57" si="6">U50*100000/W50</f>
        <v>1105.2718269278359</v>
      </c>
      <c r="W50" s="152">
        <v>1232457</v>
      </c>
      <c r="X50" s="447">
        <v>14937</v>
      </c>
      <c r="Y50" s="437">
        <f t="shared" si="0"/>
        <v>1193.4610129677126</v>
      </c>
      <c r="Z50" s="418">
        <v>1251570</v>
      </c>
    </row>
    <row r="51" spans="1:26">
      <c r="A51" s="277">
        <v>6</v>
      </c>
      <c r="B51" s="339" t="s">
        <v>47</v>
      </c>
      <c r="C51" s="120">
        <v>13503</v>
      </c>
      <c r="D51" s="121">
        <v>1105.5626999999999</v>
      </c>
      <c r="E51" s="185">
        <v>1221369</v>
      </c>
      <c r="F51" s="120">
        <v>15628</v>
      </c>
      <c r="G51" s="121">
        <v>1251.1739</v>
      </c>
      <c r="H51" s="185">
        <v>1249067</v>
      </c>
      <c r="I51" s="120">
        <v>17242</v>
      </c>
      <c r="J51" s="121">
        <v>1350.0488</v>
      </c>
      <c r="K51" s="185">
        <v>1277139</v>
      </c>
      <c r="L51" s="120">
        <v>17854</v>
      </c>
      <c r="M51" s="121">
        <v>1370.2836</v>
      </c>
      <c r="N51" s="185">
        <v>1302942</v>
      </c>
      <c r="O51" s="120">
        <v>19861</v>
      </c>
      <c r="P51" s="121">
        <v>1496.1487</v>
      </c>
      <c r="Q51" s="186">
        <v>1327475</v>
      </c>
      <c r="R51" s="120">
        <v>20352</v>
      </c>
      <c r="S51" s="121">
        <v>1506.0729000000001</v>
      </c>
      <c r="T51" s="186">
        <v>1351329</v>
      </c>
      <c r="U51" s="153">
        <v>20250</v>
      </c>
      <c r="V51" s="151">
        <f t="shared" si="6"/>
        <v>1470.3981620386037</v>
      </c>
      <c r="W51" s="145">
        <v>1377178</v>
      </c>
      <c r="X51" s="441">
        <v>19796</v>
      </c>
      <c r="Y51" s="433">
        <f t="shared" si="0"/>
        <v>1408.0770245730637</v>
      </c>
      <c r="Z51" s="414">
        <v>1405889</v>
      </c>
    </row>
    <row r="52" spans="1:26">
      <c r="A52" s="277">
        <v>6</v>
      </c>
      <c r="B52" s="339" t="s">
        <v>48</v>
      </c>
      <c r="C52" s="120">
        <v>4485</v>
      </c>
      <c r="D52" s="121">
        <v>775.10939999999994</v>
      </c>
      <c r="E52" s="173">
        <v>578628</v>
      </c>
      <c r="F52" s="120">
        <v>5120</v>
      </c>
      <c r="G52" s="121">
        <v>866.23009999999999</v>
      </c>
      <c r="H52" s="173">
        <v>591067</v>
      </c>
      <c r="I52" s="120">
        <v>6423</v>
      </c>
      <c r="J52" s="121">
        <v>1060.9865</v>
      </c>
      <c r="K52" s="173">
        <v>605380</v>
      </c>
      <c r="L52" s="120">
        <v>7759</v>
      </c>
      <c r="M52" s="121">
        <v>1252.9693</v>
      </c>
      <c r="N52" s="173">
        <v>619249</v>
      </c>
      <c r="O52" s="120">
        <v>6932</v>
      </c>
      <c r="P52" s="121">
        <v>1096.7157999999999</v>
      </c>
      <c r="Q52" s="174">
        <v>632069</v>
      </c>
      <c r="R52" s="120">
        <v>8097</v>
      </c>
      <c r="S52" s="121">
        <v>1258.2633000000001</v>
      </c>
      <c r="T52" s="174">
        <v>643506</v>
      </c>
      <c r="U52" s="153">
        <v>8643</v>
      </c>
      <c r="V52" s="151">
        <f t="shared" si="6"/>
        <v>1319.0425609845433</v>
      </c>
      <c r="W52" s="155">
        <v>655248</v>
      </c>
      <c r="X52" s="440">
        <v>7823</v>
      </c>
      <c r="Y52" s="433">
        <f t="shared" si="0"/>
        <v>1171.4462412044199</v>
      </c>
      <c r="Z52" s="414">
        <v>667807</v>
      </c>
    </row>
    <row r="53" spans="1:26">
      <c r="A53" s="277">
        <v>6</v>
      </c>
      <c r="B53" s="339" t="s">
        <v>49</v>
      </c>
      <c r="C53" s="120">
        <v>5958</v>
      </c>
      <c r="D53" s="121">
        <v>1184.0293999999999</v>
      </c>
      <c r="E53" s="185">
        <v>503197</v>
      </c>
      <c r="F53" s="120">
        <v>6722</v>
      </c>
      <c r="G53" s="121">
        <v>1328.4270000000001</v>
      </c>
      <c r="H53" s="185">
        <v>506012</v>
      </c>
      <c r="I53" s="120">
        <v>7308</v>
      </c>
      <c r="J53" s="121">
        <v>1433.9731000000002</v>
      </c>
      <c r="K53" s="185">
        <v>509633</v>
      </c>
      <c r="L53" s="120">
        <v>7976</v>
      </c>
      <c r="M53" s="121">
        <v>1554.9819</v>
      </c>
      <c r="N53" s="185">
        <v>512932</v>
      </c>
      <c r="O53" s="120">
        <v>9169</v>
      </c>
      <c r="P53" s="121">
        <v>1777.8476000000001</v>
      </c>
      <c r="Q53" s="186">
        <v>515736</v>
      </c>
      <c r="R53" s="120">
        <v>10289</v>
      </c>
      <c r="S53" s="121">
        <v>1981.1950999999999</v>
      </c>
      <c r="T53" s="186">
        <v>519333</v>
      </c>
      <c r="U53" s="153">
        <v>10859</v>
      </c>
      <c r="V53" s="151">
        <f t="shared" si="6"/>
        <v>2076.1477221453206</v>
      </c>
      <c r="W53" s="152">
        <v>523036</v>
      </c>
      <c r="X53" s="441">
        <v>10370</v>
      </c>
      <c r="Y53" s="433">
        <f t="shared" si="0"/>
        <v>1972.214033719725</v>
      </c>
      <c r="Z53" s="413">
        <v>525805</v>
      </c>
    </row>
    <row r="54" spans="1:26">
      <c r="A54" s="277">
        <v>6</v>
      </c>
      <c r="B54" s="339" t="s">
        <v>50</v>
      </c>
      <c r="C54" s="120">
        <v>3718</v>
      </c>
      <c r="D54" s="121">
        <v>1688.1124</v>
      </c>
      <c r="E54" s="173">
        <v>220246</v>
      </c>
      <c r="F54" s="120">
        <v>3761</v>
      </c>
      <c r="G54" s="121">
        <v>1700.3865000000001</v>
      </c>
      <c r="H54" s="173">
        <v>221185</v>
      </c>
      <c r="I54" s="120">
        <v>4230</v>
      </c>
      <c r="J54" s="121">
        <v>1914.7376000000002</v>
      </c>
      <c r="K54" s="173">
        <v>220918</v>
      </c>
      <c r="L54" s="120">
        <v>4178</v>
      </c>
      <c r="M54" s="121">
        <v>1895.0853</v>
      </c>
      <c r="N54" s="173">
        <v>220465</v>
      </c>
      <c r="O54" s="120">
        <v>3908</v>
      </c>
      <c r="P54" s="121">
        <v>1764.5969</v>
      </c>
      <c r="Q54" s="174">
        <v>221467</v>
      </c>
      <c r="R54" s="120">
        <v>3966</v>
      </c>
      <c r="S54" s="121">
        <v>1783.0008</v>
      </c>
      <c r="T54" s="174">
        <v>222434</v>
      </c>
      <c r="U54" s="153">
        <v>4707</v>
      </c>
      <c r="V54" s="151">
        <f t="shared" si="6"/>
        <v>2106.6717987047573</v>
      </c>
      <c r="W54" s="155">
        <v>223433</v>
      </c>
      <c r="X54" s="441">
        <v>4723</v>
      </c>
      <c r="Y54" s="433">
        <f t="shared" si="0"/>
        <v>2105.0051254624059</v>
      </c>
      <c r="Z54" s="414">
        <v>224370</v>
      </c>
    </row>
    <row r="55" spans="1:26">
      <c r="A55" s="275">
        <v>6</v>
      </c>
      <c r="B55" s="339" t="s">
        <v>51</v>
      </c>
      <c r="C55" s="120">
        <v>7458</v>
      </c>
      <c r="D55" s="121">
        <v>1135.8754999999999</v>
      </c>
      <c r="E55" s="185">
        <v>656586</v>
      </c>
      <c r="F55" s="120">
        <v>7903</v>
      </c>
      <c r="G55" s="121">
        <v>1193.9906000000001</v>
      </c>
      <c r="H55" s="185">
        <v>661898</v>
      </c>
      <c r="I55" s="120">
        <v>9387</v>
      </c>
      <c r="J55" s="121">
        <v>1407.5425</v>
      </c>
      <c r="K55" s="185">
        <v>666907</v>
      </c>
      <c r="L55" s="120">
        <v>10590</v>
      </c>
      <c r="M55" s="121">
        <v>1577.165</v>
      </c>
      <c r="N55" s="185">
        <v>671458</v>
      </c>
      <c r="O55" s="120">
        <v>11249</v>
      </c>
      <c r="P55" s="121">
        <v>1662.4498000000001</v>
      </c>
      <c r="Q55" s="186">
        <v>676652</v>
      </c>
      <c r="R55" s="120">
        <v>12005</v>
      </c>
      <c r="S55" s="121">
        <v>1758.8584000000001</v>
      </c>
      <c r="T55" s="186">
        <v>682545</v>
      </c>
      <c r="U55" s="153">
        <v>12797</v>
      </c>
      <c r="V55" s="151">
        <f t="shared" si="6"/>
        <v>1860.1020679590624</v>
      </c>
      <c r="W55" s="152">
        <v>687973</v>
      </c>
      <c r="X55" s="441">
        <v>11526</v>
      </c>
      <c r="Y55" s="433">
        <f t="shared" si="0"/>
        <v>1663.5587398174503</v>
      </c>
      <c r="Z55" s="413">
        <v>692852</v>
      </c>
    </row>
    <row r="56" spans="1:26">
      <c r="A56" s="279">
        <v>6</v>
      </c>
      <c r="B56" s="339" t="s">
        <v>52</v>
      </c>
      <c r="C56" s="120">
        <v>5959</v>
      </c>
      <c r="D56" s="121">
        <v>1311.3881000000001</v>
      </c>
      <c r="E56" s="173">
        <v>454404</v>
      </c>
      <c r="F56" s="120">
        <v>6303</v>
      </c>
      <c r="G56" s="121">
        <v>1378.6572000000001</v>
      </c>
      <c r="H56" s="173">
        <v>457184</v>
      </c>
      <c r="I56" s="120">
        <v>6273</v>
      </c>
      <c r="J56" s="121">
        <v>1361.8690000000001</v>
      </c>
      <c r="K56" s="173">
        <v>460617</v>
      </c>
      <c r="L56" s="120">
        <v>7183</v>
      </c>
      <c r="M56" s="121">
        <v>1547.3501000000001</v>
      </c>
      <c r="N56" s="173">
        <v>464213</v>
      </c>
      <c r="O56" s="120">
        <v>8243</v>
      </c>
      <c r="P56" s="121">
        <v>1760.8996</v>
      </c>
      <c r="Q56" s="174">
        <v>468113</v>
      </c>
      <c r="R56" s="120">
        <v>9548</v>
      </c>
      <c r="S56" s="121">
        <v>2024.1207000000002</v>
      </c>
      <c r="T56" s="174">
        <v>471711</v>
      </c>
      <c r="U56" s="153">
        <v>9702</v>
      </c>
      <c r="V56" s="151">
        <f t="shared" si="6"/>
        <v>2042.6596262071841</v>
      </c>
      <c r="W56" s="155">
        <v>474969</v>
      </c>
      <c r="X56" s="441">
        <v>6806</v>
      </c>
      <c r="Y56" s="433">
        <f t="shared" si="0"/>
        <v>1424.6242726169046</v>
      </c>
      <c r="Z56" s="414">
        <v>477740</v>
      </c>
    </row>
    <row r="57" spans="1:26">
      <c r="A57" s="277">
        <v>6</v>
      </c>
      <c r="B57" s="341" t="s">
        <v>53</v>
      </c>
      <c r="C57" s="122">
        <v>4444</v>
      </c>
      <c r="D57" s="123">
        <v>824.88619999999992</v>
      </c>
      <c r="E57" s="180">
        <v>538741</v>
      </c>
      <c r="F57" s="122">
        <v>4902</v>
      </c>
      <c r="G57" s="123">
        <v>907.30559999999991</v>
      </c>
      <c r="H57" s="180">
        <v>540281</v>
      </c>
      <c r="I57" s="122">
        <v>5203</v>
      </c>
      <c r="J57" s="123">
        <v>960.0711</v>
      </c>
      <c r="K57" s="180">
        <v>541939</v>
      </c>
      <c r="L57" s="122">
        <v>5422</v>
      </c>
      <c r="M57" s="123">
        <v>998.01940000000002</v>
      </c>
      <c r="N57" s="180">
        <v>543276</v>
      </c>
      <c r="O57" s="122">
        <v>6398</v>
      </c>
      <c r="P57" s="123">
        <v>1174.2723999999998</v>
      </c>
      <c r="Q57" s="181">
        <v>544848</v>
      </c>
      <c r="R57" s="122">
        <v>8068</v>
      </c>
      <c r="S57" s="123">
        <v>1475.0379</v>
      </c>
      <c r="T57" s="181">
        <v>546969</v>
      </c>
      <c r="U57" s="160">
        <v>8207</v>
      </c>
      <c r="V57" s="266">
        <f t="shared" si="6"/>
        <v>1493.1591587220726</v>
      </c>
      <c r="W57" s="152">
        <v>549640</v>
      </c>
      <c r="X57" s="449">
        <v>6903</v>
      </c>
      <c r="Y57" s="446">
        <f t="shared" si="0"/>
        <v>1251.5365453022507</v>
      </c>
      <c r="Z57" s="413">
        <v>551562</v>
      </c>
    </row>
    <row r="58" spans="1:26" ht="14.25" customHeight="1">
      <c r="A58" s="282"/>
      <c r="B58" s="342" t="s">
        <v>90</v>
      </c>
      <c r="C58" s="209">
        <f>SUM(C50:C57)</f>
        <v>55841</v>
      </c>
      <c r="D58" s="267">
        <f>C58*100000/E58</f>
        <v>1055.5046777640109</v>
      </c>
      <c r="E58" s="231">
        <f>SUM(E50:E57)</f>
        <v>5290455</v>
      </c>
      <c r="F58" s="209">
        <f>SUM(F50:F57)</f>
        <v>61844</v>
      </c>
      <c r="G58" s="267">
        <f>F58*100000/H58</f>
        <v>1152.9937118925175</v>
      </c>
      <c r="H58" s="231">
        <f>SUM(H50:H57)</f>
        <v>5363776</v>
      </c>
      <c r="I58" s="209">
        <f>SUM(I50:I57)</f>
        <v>66234</v>
      </c>
      <c r="J58" s="267">
        <f>I58*100000/K58</f>
        <v>1217.9402073995834</v>
      </c>
      <c r="K58" s="231">
        <f>SUM(K50:K57)</f>
        <v>5438198</v>
      </c>
      <c r="L58" s="209">
        <f>SUM(L50:L57)</f>
        <v>72809</v>
      </c>
      <c r="M58" s="267">
        <f>L58*100000/N58</f>
        <v>1321.5946190157588</v>
      </c>
      <c r="N58" s="231">
        <f>SUM(N50:N57)</f>
        <v>5509178</v>
      </c>
      <c r="O58" s="209">
        <f>SUM(O50:O57)</f>
        <v>78112</v>
      </c>
      <c r="P58" s="267">
        <f>O58*100000/Q58</f>
        <v>1399.7156558783865</v>
      </c>
      <c r="Q58" s="232">
        <f>SUM(Q50:Q57)</f>
        <v>5580562</v>
      </c>
      <c r="R58" s="209">
        <f>SUM(R50:R57)</f>
        <v>85235</v>
      </c>
      <c r="S58" s="267">
        <f>R58*100000/T58</f>
        <v>1508.2933572626443</v>
      </c>
      <c r="T58" s="232">
        <f>SUM(T50:T57)</f>
        <v>5651089</v>
      </c>
      <c r="U58" s="215">
        <f>SUM(U50:U57)</f>
        <v>88787</v>
      </c>
      <c r="V58" s="213">
        <f>U58*100000/W58</f>
        <v>1551.1534549489913</v>
      </c>
      <c r="W58" s="214">
        <f>SUM(W50:W57)</f>
        <v>5723934</v>
      </c>
      <c r="X58" s="237">
        <f>SUM(X50:X57)</f>
        <v>82884</v>
      </c>
      <c r="Y58" s="207">
        <f t="shared" si="0"/>
        <v>1429.6272851070141</v>
      </c>
      <c r="Z58" s="234">
        <f>SUM(Z50:Z57)</f>
        <v>5797595</v>
      </c>
    </row>
    <row r="59" spans="1:26">
      <c r="A59" s="274">
        <v>7</v>
      </c>
      <c r="B59" s="338" t="s">
        <v>54</v>
      </c>
      <c r="C59" s="117">
        <v>18127</v>
      </c>
      <c r="D59" s="119">
        <v>1034.9663</v>
      </c>
      <c r="E59" s="185">
        <v>1751458</v>
      </c>
      <c r="F59" s="117">
        <v>20239</v>
      </c>
      <c r="G59" s="119">
        <v>1153.7071000000001</v>
      </c>
      <c r="H59" s="185">
        <v>1754258</v>
      </c>
      <c r="I59" s="117">
        <v>23102</v>
      </c>
      <c r="J59" s="119">
        <v>1313.2313999999999</v>
      </c>
      <c r="K59" s="185">
        <v>1759172</v>
      </c>
      <c r="L59" s="117">
        <v>26464</v>
      </c>
      <c r="M59" s="119">
        <v>1499.443</v>
      </c>
      <c r="N59" s="185">
        <v>1764922</v>
      </c>
      <c r="O59" s="117">
        <v>29937</v>
      </c>
      <c r="P59" s="119">
        <v>1694.3867</v>
      </c>
      <c r="Q59" s="186">
        <v>1766834</v>
      </c>
      <c r="R59" s="117">
        <v>33419</v>
      </c>
      <c r="S59" s="119">
        <v>1887.6087</v>
      </c>
      <c r="T59" s="186">
        <v>1770441</v>
      </c>
      <c r="U59" s="146">
        <v>36123</v>
      </c>
      <c r="V59" s="190">
        <f t="shared" ref="V59:V62" si="7">U59*100000/W59</f>
        <v>2031.3951578980518</v>
      </c>
      <c r="W59" s="152">
        <v>1778236</v>
      </c>
      <c r="X59" s="439">
        <v>35860</v>
      </c>
      <c r="Y59" s="437">
        <f t="shared" si="0"/>
        <v>2008.0051426433993</v>
      </c>
      <c r="Z59" s="413">
        <v>1785852</v>
      </c>
    </row>
    <row r="60" spans="1:26">
      <c r="A60" s="275">
        <v>7</v>
      </c>
      <c r="B60" s="339" t="s">
        <v>55</v>
      </c>
      <c r="C60" s="120">
        <v>7499</v>
      </c>
      <c r="D60" s="121">
        <v>800.45180000000005</v>
      </c>
      <c r="E60" s="173">
        <v>936846</v>
      </c>
      <c r="F60" s="120">
        <v>9128</v>
      </c>
      <c r="G60" s="121">
        <v>974.76580000000001</v>
      </c>
      <c r="H60" s="173">
        <v>936430</v>
      </c>
      <c r="I60" s="120">
        <v>9409</v>
      </c>
      <c r="J60" s="121">
        <v>1003.1216000000001</v>
      </c>
      <c r="K60" s="173">
        <v>937972</v>
      </c>
      <c r="L60" s="120">
        <v>10610</v>
      </c>
      <c r="M60" s="121">
        <v>1128.7221999999999</v>
      </c>
      <c r="N60" s="173">
        <v>940001</v>
      </c>
      <c r="O60" s="120">
        <v>11743</v>
      </c>
      <c r="P60" s="121">
        <v>1248.8249000000001</v>
      </c>
      <c r="Q60" s="174">
        <v>940324</v>
      </c>
      <c r="R60" s="120">
        <v>13027</v>
      </c>
      <c r="S60" s="121">
        <v>1382.2601</v>
      </c>
      <c r="T60" s="176">
        <v>942442</v>
      </c>
      <c r="U60" s="170">
        <v>13431</v>
      </c>
      <c r="V60" s="151">
        <f t="shared" si="7"/>
        <v>1413.1989052995748</v>
      </c>
      <c r="W60" s="155">
        <v>950397</v>
      </c>
      <c r="X60" s="441">
        <v>14415</v>
      </c>
      <c r="Y60" s="433">
        <f t="shared" si="0"/>
        <v>1504.5151109051515</v>
      </c>
      <c r="Z60" s="414">
        <v>958116</v>
      </c>
    </row>
    <row r="61" spans="1:26">
      <c r="A61" s="275">
        <v>7</v>
      </c>
      <c r="B61" s="339" t="s">
        <v>56</v>
      </c>
      <c r="C61" s="120">
        <v>7592</v>
      </c>
      <c r="D61" s="121">
        <v>579.84379999999999</v>
      </c>
      <c r="E61" s="185">
        <v>1309318</v>
      </c>
      <c r="F61" s="120">
        <v>8909</v>
      </c>
      <c r="G61" s="121">
        <v>681.16779999999994</v>
      </c>
      <c r="H61" s="185">
        <v>1307901</v>
      </c>
      <c r="I61" s="120">
        <v>9676</v>
      </c>
      <c r="J61" s="121">
        <v>739.93299999999999</v>
      </c>
      <c r="K61" s="185">
        <v>1307686</v>
      </c>
      <c r="L61" s="120">
        <v>11467</v>
      </c>
      <c r="M61" s="121">
        <v>876.05639999999994</v>
      </c>
      <c r="N61" s="185">
        <v>1308934</v>
      </c>
      <c r="O61" s="120">
        <v>12969</v>
      </c>
      <c r="P61" s="121">
        <v>991.98090000000002</v>
      </c>
      <c r="Q61" s="186">
        <v>1307384</v>
      </c>
      <c r="R61" s="120">
        <v>14573</v>
      </c>
      <c r="S61" s="121">
        <v>1115.1548</v>
      </c>
      <c r="T61" s="186">
        <v>1306814</v>
      </c>
      <c r="U61" s="153">
        <v>15622</v>
      </c>
      <c r="V61" s="151">
        <f t="shared" si="7"/>
        <v>1193.6443899401345</v>
      </c>
      <c r="W61" s="152">
        <v>1308765</v>
      </c>
      <c r="X61" s="440">
        <v>16406</v>
      </c>
      <c r="Y61" s="433">
        <f t="shared" si="0"/>
        <v>1253.6698460536834</v>
      </c>
      <c r="Z61" s="413">
        <v>1308638</v>
      </c>
    </row>
    <row r="62" spans="1:26">
      <c r="A62" s="277">
        <v>7</v>
      </c>
      <c r="B62" s="341" t="s">
        <v>57</v>
      </c>
      <c r="C62" s="122">
        <v>5667</v>
      </c>
      <c r="D62" s="123">
        <v>580.31659999999999</v>
      </c>
      <c r="E62" s="180">
        <v>976536</v>
      </c>
      <c r="F62" s="122">
        <v>7656</v>
      </c>
      <c r="G62" s="123">
        <v>782.78530000000001</v>
      </c>
      <c r="H62" s="180">
        <v>978046</v>
      </c>
      <c r="I62" s="122">
        <v>8229</v>
      </c>
      <c r="J62" s="123">
        <v>840.23320000000001</v>
      </c>
      <c r="K62" s="180">
        <v>979371</v>
      </c>
      <c r="L62" s="122">
        <v>9661</v>
      </c>
      <c r="M62" s="123">
        <v>984.44110000000001</v>
      </c>
      <c r="N62" s="180">
        <v>981369</v>
      </c>
      <c r="O62" s="122">
        <v>10835</v>
      </c>
      <c r="P62" s="123">
        <v>1103.229</v>
      </c>
      <c r="Q62" s="192">
        <v>982117</v>
      </c>
      <c r="R62" s="122">
        <v>12830</v>
      </c>
      <c r="S62" s="123">
        <v>1304.6970999999999</v>
      </c>
      <c r="T62" s="192">
        <v>983370</v>
      </c>
      <c r="U62" s="160">
        <v>13443</v>
      </c>
      <c r="V62" s="266">
        <f t="shared" si="7"/>
        <v>1365.3856506022505</v>
      </c>
      <c r="W62" s="164">
        <v>984557</v>
      </c>
      <c r="X62" s="445">
        <v>15214</v>
      </c>
      <c r="Y62" s="446">
        <f t="shared" si="0"/>
        <v>1545.4016327583702</v>
      </c>
      <c r="Z62" s="416">
        <v>984469</v>
      </c>
    </row>
    <row r="63" spans="1:26">
      <c r="A63" s="278"/>
      <c r="B63" s="342" t="s">
        <v>90</v>
      </c>
      <c r="C63" s="209">
        <f>SUM(C59:C62)</f>
        <v>38885</v>
      </c>
      <c r="D63" s="267">
        <f>C63*100000/E63</f>
        <v>781.74034680844477</v>
      </c>
      <c r="E63" s="231">
        <f>SUM(E59:E62)</f>
        <v>4974158</v>
      </c>
      <c r="F63" s="209">
        <f>SUM(F59:F62)</f>
        <v>45932</v>
      </c>
      <c r="G63" s="267">
        <f>F63*100000/H63</f>
        <v>922.95295917823989</v>
      </c>
      <c r="H63" s="231">
        <f>SUM(H59:H62)</f>
        <v>4976635</v>
      </c>
      <c r="I63" s="209">
        <f>SUM(I59:I62)</f>
        <v>50416</v>
      </c>
      <c r="J63" s="267">
        <f>I63*100000/K63</f>
        <v>1011.5161888535395</v>
      </c>
      <c r="K63" s="231">
        <f>SUM(K59:K62)</f>
        <v>4984201</v>
      </c>
      <c r="L63" s="209">
        <f>SUM(L59:L62)</f>
        <v>58202</v>
      </c>
      <c r="M63" s="267">
        <f>L63*100000/N63</f>
        <v>1165.1524875951559</v>
      </c>
      <c r="N63" s="231">
        <f>SUM(N59:N62)</f>
        <v>4995226</v>
      </c>
      <c r="O63" s="209">
        <f>SUM(O59:O62)</f>
        <v>65484</v>
      </c>
      <c r="P63" s="267">
        <f>O63*100000/Q63</f>
        <v>1310.5557133276454</v>
      </c>
      <c r="Q63" s="235">
        <f>SUM(Q59:Q62)</f>
        <v>4996659</v>
      </c>
      <c r="R63" s="209">
        <f>SUM(R59:R62)</f>
        <v>73849</v>
      </c>
      <c r="S63" s="267">
        <f>R63*100000/T63</f>
        <v>1476.0745758551705</v>
      </c>
      <c r="T63" s="235">
        <f>SUM(T59:T62)</f>
        <v>5003067</v>
      </c>
      <c r="U63" s="215">
        <f>SUM(U59:U62)</f>
        <v>78619</v>
      </c>
      <c r="V63" s="213">
        <f>U63*100000/W63</f>
        <v>1565.5058637522638</v>
      </c>
      <c r="W63" s="214">
        <f>SUM(W59:W62)</f>
        <v>5021955</v>
      </c>
      <c r="X63" s="237">
        <f>SUM(X59:X62)</f>
        <v>81895</v>
      </c>
      <c r="Y63" s="207">
        <f t="shared" si="0"/>
        <v>1625.8443640406388</v>
      </c>
      <c r="Z63" s="234">
        <f>SUM(Z59:Z62)</f>
        <v>5037075</v>
      </c>
    </row>
    <row r="64" spans="1:26">
      <c r="A64" s="279">
        <v>8</v>
      </c>
      <c r="B64" s="338" t="s">
        <v>58</v>
      </c>
      <c r="C64" s="117">
        <v>0</v>
      </c>
      <c r="D64" s="119">
        <v>0</v>
      </c>
      <c r="E64" s="166">
        <v>0</v>
      </c>
      <c r="F64" s="117">
        <v>0</v>
      </c>
      <c r="G64" s="119">
        <v>0</v>
      </c>
      <c r="H64" s="166">
        <v>0</v>
      </c>
      <c r="I64" s="117">
        <v>0</v>
      </c>
      <c r="J64" s="119">
        <v>0</v>
      </c>
      <c r="K64" s="166">
        <v>0</v>
      </c>
      <c r="L64" s="117">
        <v>0</v>
      </c>
      <c r="M64" s="119">
        <v>0</v>
      </c>
      <c r="N64" s="166">
        <v>0</v>
      </c>
      <c r="O64" s="117">
        <v>3892</v>
      </c>
      <c r="P64" s="119">
        <v>954.77809999999999</v>
      </c>
      <c r="Q64" s="167">
        <v>407634</v>
      </c>
      <c r="R64" s="117">
        <v>4808</v>
      </c>
      <c r="S64" s="119">
        <v>1172.3283000000001</v>
      </c>
      <c r="T64" s="167">
        <v>410124</v>
      </c>
      <c r="U64" s="146">
        <v>4992</v>
      </c>
      <c r="V64" s="190">
        <f t="shared" ref="V64:V70" si="8">U64*100000/W64</f>
        <v>1204.560535681969</v>
      </c>
      <c r="W64" s="152">
        <v>414425</v>
      </c>
      <c r="X64" s="439">
        <v>4507</v>
      </c>
      <c r="Y64" s="437">
        <f t="shared" si="0"/>
        <v>1079.7770010134141</v>
      </c>
      <c r="Z64" s="413">
        <v>417401</v>
      </c>
    </row>
    <row r="65" spans="1:26">
      <c r="A65" s="275">
        <v>8</v>
      </c>
      <c r="B65" s="339" t="s">
        <v>59</v>
      </c>
      <c r="C65" s="120">
        <v>2293</v>
      </c>
      <c r="D65" s="121">
        <v>461.23090000000002</v>
      </c>
      <c r="E65" s="173">
        <v>497148</v>
      </c>
      <c r="F65" s="120">
        <v>3026</v>
      </c>
      <c r="G65" s="121">
        <v>606.94550000000004</v>
      </c>
      <c r="H65" s="173">
        <v>498562</v>
      </c>
      <c r="I65" s="120">
        <v>3779</v>
      </c>
      <c r="J65" s="121">
        <v>755.47210000000007</v>
      </c>
      <c r="K65" s="173">
        <v>500217</v>
      </c>
      <c r="L65" s="120">
        <v>3879</v>
      </c>
      <c r="M65" s="121">
        <v>772.87699999999995</v>
      </c>
      <c r="N65" s="173">
        <v>501891</v>
      </c>
      <c r="O65" s="120">
        <v>4143</v>
      </c>
      <c r="P65" s="121">
        <v>824.13319999999999</v>
      </c>
      <c r="Q65" s="176">
        <v>502710</v>
      </c>
      <c r="R65" s="120">
        <v>4621</v>
      </c>
      <c r="S65" s="121">
        <v>917.20910000000003</v>
      </c>
      <c r="T65" s="174">
        <v>503811</v>
      </c>
      <c r="U65" s="153">
        <v>4797</v>
      </c>
      <c r="V65" s="151">
        <f t="shared" si="8"/>
        <v>947.82890473104339</v>
      </c>
      <c r="W65" s="155">
        <v>506104</v>
      </c>
      <c r="X65" s="440">
        <v>4507</v>
      </c>
      <c r="Y65" s="433">
        <f t="shared" si="0"/>
        <v>887.20297794689384</v>
      </c>
      <c r="Z65" s="414">
        <v>508001</v>
      </c>
    </row>
    <row r="66" spans="1:26">
      <c r="A66" s="279">
        <v>8</v>
      </c>
      <c r="B66" s="339" t="s">
        <v>60</v>
      </c>
      <c r="C66" s="120">
        <v>10641</v>
      </c>
      <c r="D66" s="121">
        <v>695.8886</v>
      </c>
      <c r="E66" s="173">
        <v>1529124</v>
      </c>
      <c r="F66" s="120">
        <v>13107</v>
      </c>
      <c r="G66" s="121">
        <v>854.90210000000002</v>
      </c>
      <c r="H66" s="173">
        <v>1533158</v>
      </c>
      <c r="I66" s="120">
        <v>13586</v>
      </c>
      <c r="J66" s="121">
        <v>883.76580000000001</v>
      </c>
      <c r="K66" s="173">
        <v>1537285</v>
      </c>
      <c r="L66" s="120">
        <v>15233</v>
      </c>
      <c r="M66" s="121">
        <v>987.9606</v>
      </c>
      <c r="N66" s="173">
        <v>1541863</v>
      </c>
      <c r="O66" s="120">
        <v>16287</v>
      </c>
      <c r="P66" s="121">
        <v>1053.1884</v>
      </c>
      <c r="Q66" s="174">
        <v>1546447</v>
      </c>
      <c r="R66" s="120">
        <v>17632</v>
      </c>
      <c r="S66" s="121">
        <v>1135.5681</v>
      </c>
      <c r="T66" s="174">
        <v>1552703</v>
      </c>
      <c r="U66" s="153">
        <v>19490</v>
      </c>
      <c r="V66" s="151">
        <f t="shared" si="8"/>
        <v>1248.853828996092</v>
      </c>
      <c r="W66" s="155">
        <v>1560631</v>
      </c>
      <c r="X66" s="440">
        <v>21028</v>
      </c>
      <c r="Y66" s="433">
        <f t="shared" si="0"/>
        <v>1341.8142185852882</v>
      </c>
      <c r="Z66" s="414">
        <v>1567132</v>
      </c>
    </row>
    <row r="67" spans="1:26">
      <c r="A67" s="277">
        <v>8</v>
      </c>
      <c r="B67" s="339" t="s">
        <v>61</v>
      </c>
      <c r="C67" s="120">
        <v>7244</v>
      </c>
      <c r="D67" s="121">
        <v>1178.9962</v>
      </c>
      <c r="E67" s="185">
        <v>614421</v>
      </c>
      <c r="F67" s="120">
        <v>7423</v>
      </c>
      <c r="G67" s="121">
        <v>1203.1165000000001</v>
      </c>
      <c r="H67" s="185">
        <v>616981</v>
      </c>
      <c r="I67" s="120">
        <v>8387</v>
      </c>
      <c r="J67" s="121">
        <v>1353.6109000000001</v>
      </c>
      <c r="K67" s="185">
        <v>619602</v>
      </c>
      <c r="L67" s="120">
        <v>10021</v>
      </c>
      <c r="M67" s="121">
        <v>1609.9957999999999</v>
      </c>
      <c r="N67" s="185">
        <v>622424</v>
      </c>
      <c r="O67" s="120">
        <v>10618</v>
      </c>
      <c r="P67" s="121">
        <v>1700.2592999999999</v>
      </c>
      <c r="Q67" s="186">
        <v>624493</v>
      </c>
      <c r="R67" s="120">
        <v>10868</v>
      </c>
      <c r="S67" s="121">
        <v>1732.3552</v>
      </c>
      <c r="T67" s="186">
        <v>627354</v>
      </c>
      <c r="U67" s="170">
        <v>10985</v>
      </c>
      <c r="V67" s="268">
        <f t="shared" si="8"/>
        <v>1179.9178729899238</v>
      </c>
      <c r="W67" s="152">
        <v>930997</v>
      </c>
      <c r="X67" s="440">
        <v>11326</v>
      </c>
      <c r="Y67" s="433">
        <f t="shared" si="0"/>
        <v>1788.2433185602479</v>
      </c>
      <c r="Z67" s="413">
        <v>633359</v>
      </c>
    </row>
    <row r="68" spans="1:26">
      <c r="A68" s="277">
        <v>8</v>
      </c>
      <c r="B68" s="339" t="s">
        <v>62</v>
      </c>
      <c r="C68" s="120">
        <v>5821</v>
      </c>
      <c r="D68" s="121">
        <v>645.98820000000001</v>
      </c>
      <c r="E68" s="173">
        <v>901100</v>
      </c>
      <c r="F68" s="120">
        <v>6603</v>
      </c>
      <c r="G68" s="121">
        <v>729.81650000000002</v>
      </c>
      <c r="H68" s="173">
        <v>904748</v>
      </c>
      <c r="I68" s="120">
        <v>8327</v>
      </c>
      <c r="J68" s="121">
        <v>918.01679999999999</v>
      </c>
      <c r="K68" s="173">
        <v>907064</v>
      </c>
      <c r="L68" s="120">
        <v>9314</v>
      </c>
      <c r="M68" s="121">
        <v>1023.4107</v>
      </c>
      <c r="N68" s="173">
        <v>910094</v>
      </c>
      <c r="O68" s="120">
        <v>5771</v>
      </c>
      <c r="P68" s="121">
        <v>811.21280000000002</v>
      </c>
      <c r="Q68" s="174">
        <v>711404</v>
      </c>
      <c r="R68" s="120">
        <v>6203</v>
      </c>
      <c r="S68" s="121">
        <v>1213.5263</v>
      </c>
      <c r="T68" s="174">
        <v>511155</v>
      </c>
      <c r="U68" s="153">
        <v>6714</v>
      </c>
      <c r="V68" s="151">
        <f t="shared" si="8"/>
        <v>1307.0114134761948</v>
      </c>
      <c r="W68" s="155">
        <v>513691</v>
      </c>
      <c r="X68" s="440">
        <v>7845</v>
      </c>
      <c r="Y68" s="433">
        <f t="shared" si="0"/>
        <v>1520.0483625329878</v>
      </c>
      <c r="Z68" s="414">
        <v>516102</v>
      </c>
    </row>
    <row r="69" spans="1:26">
      <c r="A69" s="277">
        <v>8</v>
      </c>
      <c r="B69" s="339" t="s">
        <v>63</v>
      </c>
      <c r="C69" s="120">
        <v>6849</v>
      </c>
      <c r="D69" s="121">
        <v>616.44060000000002</v>
      </c>
      <c r="E69" s="173">
        <v>1111056</v>
      </c>
      <c r="F69" s="120">
        <v>8076</v>
      </c>
      <c r="G69" s="121">
        <v>724.59740000000011</v>
      </c>
      <c r="H69" s="173">
        <v>1114550</v>
      </c>
      <c r="I69" s="120">
        <v>9582</v>
      </c>
      <c r="J69" s="121">
        <v>857.64769999999999</v>
      </c>
      <c r="K69" s="173">
        <v>1117242</v>
      </c>
      <c r="L69" s="120">
        <v>10955</v>
      </c>
      <c r="M69" s="121">
        <v>977.53319999999997</v>
      </c>
      <c r="N69" s="173">
        <v>1120678</v>
      </c>
      <c r="O69" s="120">
        <v>12225</v>
      </c>
      <c r="P69" s="121">
        <v>1088.4769000000001</v>
      </c>
      <c r="Q69" s="176">
        <v>1123179</v>
      </c>
      <c r="R69" s="120">
        <v>13114</v>
      </c>
      <c r="S69" s="121">
        <v>1164.3817000000001</v>
      </c>
      <c r="T69" s="176">
        <v>1126263</v>
      </c>
      <c r="U69" s="153">
        <v>14017</v>
      </c>
      <c r="V69" s="151">
        <f t="shared" si="8"/>
        <v>1238.5255034464356</v>
      </c>
      <c r="W69" s="155">
        <v>1131749</v>
      </c>
      <c r="X69" s="440">
        <v>14806</v>
      </c>
      <c r="Y69" s="433">
        <f t="shared" si="0"/>
        <v>1302.810642817295</v>
      </c>
      <c r="Z69" s="414">
        <v>1136466</v>
      </c>
    </row>
    <row r="70" spans="1:26">
      <c r="A70" s="277">
        <v>8</v>
      </c>
      <c r="B70" s="341" t="s">
        <v>64</v>
      </c>
      <c r="C70" s="122">
        <v>2618</v>
      </c>
      <c r="D70" s="123">
        <v>376.02569999999997</v>
      </c>
      <c r="E70" s="185">
        <v>696229</v>
      </c>
      <c r="F70" s="122">
        <v>3188</v>
      </c>
      <c r="G70" s="123">
        <v>456.57979999999998</v>
      </c>
      <c r="H70" s="185">
        <v>698235</v>
      </c>
      <c r="I70" s="122">
        <v>3553</v>
      </c>
      <c r="J70" s="123">
        <v>507.55189999999999</v>
      </c>
      <c r="K70" s="185">
        <v>700027</v>
      </c>
      <c r="L70" s="122">
        <v>4231</v>
      </c>
      <c r="M70" s="123">
        <v>602.67130000000009</v>
      </c>
      <c r="N70" s="185">
        <v>702041</v>
      </c>
      <c r="O70" s="122">
        <v>5200</v>
      </c>
      <c r="P70" s="123">
        <v>738.55250000000001</v>
      </c>
      <c r="Q70" s="186">
        <v>704080</v>
      </c>
      <c r="R70" s="122">
        <v>6091</v>
      </c>
      <c r="S70" s="123">
        <v>862.06529999999998</v>
      </c>
      <c r="T70" s="186">
        <v>706559</v>
      </c>
      <c r="U70" s="160">
        <v>6510</v>
      </c>
      <c r="V70" s="266">
        <f t="shared" si="8"/>
        <v>917.41179952226946</v>
      </c>
      <c r="W70" s="152">
        <v>709605</v>
      </c>
      <c r="X70" s="445">
        <v>6364</v>
      </c>
      <c r="Y70" s="446">
        <f t="shared" si="0"/>
        <v>893.69470579974723</v>
      </c>
      <c r="Z70" s="413">
        <v>712100</v>
      </c>
    </row>
    <row r="71" spans="1:26">
      <c r="A71" s="278"/>
      <c r="B71" s="342" t="s">
        <v>90</v>
      </c>
      <c r="C71" s="209">
        <f>SUM(C64:C70)</f>
        <v>35466</v>
      </c>
      <c r="D71" s="267">
        <f>C71*100000/E71</f>
        <v>663.03015211219576</v>
      </c>
      <c r="E71" s="231">
        <f>SUM(E64:E70)</f>
        <v>5349078</v>
      </c>
      <c r="F71" s="209">
        <f>SUM(F64:F70)</f>
        <v>41423</v>
      </c>
      <c r="G71" s="267">
        <f>F71*100000/H71</f>
        <v>771.91937586024017</v>
      </c>
      <c r="H71" s="231">
        <f>SUM(H64:H70)</f>
        <v>5366234</v>
      </c>
      <c r="I71" s="209">
        <f>SUM(I64:I70)</f>
        <v>47214</v>
      </c>
      <c r="J71" s="267">
        <f>I71*100000/K71</f>
        <v>877.3493027977471</v>
      </c>
      <c r="K71" s="231">
        <f>SUM(K64:K70)</f>
        <v>5381437</v>
      </c>
      <c r="L71" s="209">
        <f>SUM(L64:L70)</f>
        <v>53633</v>
      </c>
      <c r="M71" s="267">
        <f>L71*100000/N71</f>
        <v>993.38932033781873</v>
      </c>
      <c r="N71" s="231">
        <f>SUM(N64:N70)</f>
        <v>5398991</v>
      </c>
      <c r="O71" s="209">
        <f>SUM(O64:O70)</f>
        <v>58136</v>
      </c>
      <c r="P71" s="267">
        <f>O71*100000/Q71</f>
        <v>1034.4581541427349</v>
      </c>
      <c r="Q71" s="232">
        <f>SUM(Q64:Q70)</f>
        <v>5619947</v>
      </c>
      <c r="R71" s="209">
        <f>SUM(R64:R70)</f>
        <v>63337</v>
      </c>
      <c r="S71" s="283">
        <f>R71*100000/T71</f>
        <v>1164.7179305361983</v>
      </c>
      <c r="T71" s="232">
        <f>SUM(T64:T70)</f>
        <v>5437969</v>
      </c>
      <c r="U71" s="215">
        <f>SUM(U64:U70)</f>
        <v>67505</v>
      </c>
      <c r="V71" s="213">
        <f>U71*100000/W71</f>
        <v>1170.4982762871839</v>
      </c>
      <c r="W71" s="214">
        <f>SUM(W64:W70)</f>
        <v>5767202</v>
      </c>
      <c r="X71" s="237">
        <f>SUM(X64:X70)</f>
        <v>70383</v>
      </c>
      <c r="Y71" s="207">
        <f t="shared" si="0"/>
        <v>1281.8908668895583</v>
      </c>
      <c r="Z71" s="234">
        <f>SUM(Z64:Z70)</f>
        <v>5490561</v>
      </c>
    </row>
    <row r="72" spans="1:26">
      <c r="A72" s="274">
        <v>9</v>
      </c>
      <c r="B72" s="338" t="s">
        <v>65</v>
      </c>
      <c r="C72" s="117">
        <v>23765</v>
      </c>
      <c r="D72" s="119">
        <v>930.41339999999991</v>
      </c>
      <c r="E72" s="166">
        <v>2554241</v>
      </c>
      <c r="F72" s="117">
        <v>26765</v>
      </c>
      <c r="G72" s="119">
        <v>1045.9139</v>
      </c>
      <c r="H72" s="166">
        <v>2559006</v>
      </c>
      <c r="I72" s="117">
        <v>29360</v>
      </c>
      <c r="J72" s="119">
        <v>1143.2108999999998</v>
      </c>
      <c r="K72" s="166">
        <v>2568205</v>
      </c>
      <c r="L72" s="117">
        <v>33315</v>
      </c>
      <c r="M72" s="119">
        <v>1292.9374</v>
      </c>
      <c r="N72" s="166">
        <v>2576691</v>
      </c>
      <c r="O72" s="117">
        <v>35295</v>
      </c>
      <c r="P72" s="119">
        <v>1366.0605</v>
      </c>
      <c r="Q72" s="172">
        <v>2583707</v>
      </c>
      <c r="R72" s="117">
        <v>41239</v>
      </c>
      <c r="S72" s="119">
        <v>1590.2464</v>
      </c>
      <c r="T72" s="172">
        <v>2593246</v>
      </c>
      <c r="U72" s="146">
        <v>44420</v>
      </c>
      <c r="V72" s="190">
        <f t="shared" ref="V72:V75" si="9">U72*100000/W72</f>
        <v>1704.7465024297051</v>
      </c>
      <c r="W72" s="194">
        <v>2605666</v>
      </c>
      <c r="X72" s="439">
        <v>42778</v>
      </c>
      <c r="Y72" s="437">
        <f t="shared" si="0"/>
        <v>1635.6566887453682</v>
      </c>
      <c r="Z72" s="419">
        <v>2615341</v>
      </c>
    </row>
    <row r="73" spans="1:26">
      <c r="A73" s="275">
        <v>9</v>
      </c>
      <c r="B73" s="339" t="s">
        <v>66</v>
      </c>
      <c r="C73" s="120">
        <v>12846</v>
      </c>
      <c r="D73" s="121">
        <v>836.11260000000004</v>
      </c>
      <c r="E73" s="173">
        <v>1536396</v>
      </c>
      <c r="F73" s="120">
        <v>15824</v>
      </c>
      <c r="G73" s="121">
        <v>1028.2929999999999</v>
      </c>
      <c r="H73" s="173">
        <v>1538861</v>
      </c>
      <c r="I73" s="120">
        <v>16005</v>
      </c>
      <c r="J73" s="121">
        <v>1036.4469999999999</v>
      </c>
      <c r="K73" s="173">
        <v>1544218</v>
      </c>
      <c r="L73" s="120">
        <v>15771</v>
      </c>
      <c r="M73" s="121">
        <v>1017.3034</v>
      </c>
      <c r="N73" s="173">
        <v>1550275</v>
      </c>
      <c r="O73" s="120">
        <v>18461</v>
      </c>
      <c r="P73" s="121">
        <v>1186.1148000000001</v>
      </c>
      <c r="Q73" s="174">
        <v>1556426</v>
      </c>
      <c r="R73" s="120">
        <v>21000</v>
      </c>
      <c r="S73" s="121">
        <v>1343.6457</v>
      </c>
      <c r="T73" s="174">
        <v>1562912</v>
      </c>
      <c r="U73" s="153">
        <v>23008</v>
      </c>
      <c r="V73" s="151">
        <f t="shared" si="9"/>
        <v>1465.3937035456565</v>
      </c>
      <c r="W73" s="152">
        <v>1570090</v>
      </c>
      <c r="X73" s="441">
        <v>23345</v>
      </c>
      <c r="Y73" s="433">
        <f t="shared" si="0"/>
        <v>1480.9594104836322</v>
      </c>
      <c r="Z73" s="413">
        <v>1576343</v>
      </c>
    </row>
    <row r="74" spans="1:26">
      <c r="A74" s="279">
        <v>9</v>
      </c>
      <c r="B74" s="339" t="s">
        <v>67</v>
      </c>
      <c r="C74" s="120">
        <v>10167</v>
      </c>
      <c r="D74" s="121">
        <v>739.97520000000009</v>
      </c>
      <c r="E74" s="185">
        <v>1373965</v>
      </c>
      <c r="F74" s="120">
        <v>11087</v>
      </c>
      <c r="G74" s="121">
        <v>806.846</v>
      </c>
      <c r="H74" s="185">
        <v>1374116</v>
      </c>
      <c r="I74" s="120">
        <v>10949</v>
      </c>
      <c r="J74" s="121">
        <v>795.31110000000001</v>
      </c>
      <c r="K74" s="185">
        <v>1376694</v>
      </c>
      <c r="L74" s="120">
        <v>11934</v>
      </c>
      <c r="M74" s="121">
        <v>864.9117</v>
      </c>
      <c r="N74" s="185">
        <v>1379794</v>
      </c>
      <c r="O74" s="120">
        <v>14489</v>
      </c>
      <c r="P74" s="121">
        <v>1049.1056999999998</v>
      </c>
      <c r="Q74" s="186">
        <v>1381081</v>
      </c>
      <c r="R74" s="120">
        <v>16031</v>
      </c>
      <c r="S74" s="121">
        <v>1158.8634999999999</v>
      </c>
      <c r="T74" s="186">
        <v>1383338</v>
      </c>
      <c r="U74" s="153">
        <v>16771</v>
      </c>
      <c r="V74" s="151">
        <f t="shared" si="9"/>
        <v>1208.951619588606</v>
      </c>
      <c r="W74" s="155">
        <v>1387235</v>
      </c>
      <c r="X74" s="440">
        <v>18230</v>
      </c>
      <c r="Y74" s="433">
        <f t="shared" ref="Y74:Y98" si="10">X74*100000/Z74</f>
        <v>1311.5909965717328</v>
      </c>
      <c r="Z74" s="414">
        <v>1389915</v>
      </c>
    </row>
    <row r="75" spans="1:26">
      <c r="A75" s="277">
        <v>9</v>
      </c>
      <c r="B75" s="341" t="s">
        <v>68</v>
      </c>
      <c r="C75" s="122">
        <v>8780</v>
      </c>
      <c r="D75" s="123">
        <v>784.36839999999995</v>
      </c>
      <c r="E75" s="180">
        <v>1119372</v>
      </c>
      <c r="F75" s="122">
        <v>9003</v>
      </c>
      <c r="G75" s="123">
        <v>803.03409999999997</v>
      </c>
      <c r="H75" s="180">
        <v>1121123</v>
      </c>
      <c r="I75" s="122">
        <v>9703</v>
      </c>
      <c r="J75" s="123">
        <v>863.32770000000005</v>
      </c>
      <c r="K75" s="180">
        <v>1123907</v>
      </c>
      <c r="L75" s="122">
        <v>10173</v>
      </c>
      <c r="M75" s="123">
        <v>903.2269</v>
      </c>
      <c r="N75" s="180">
        <v>1126295</v>
      </c>
      <c r="O75" s="122">
        <v>10605</v>
      </c>
      <c r="P75" s="123">
        <v>940.64080000000001</v>
      </c>
      <c r="Q75" s="181">
        <v>1127423</v>
      </c>
      <c r="R75" s="122">
        <v>13494</v>
      </c>
      <c r="S75" s="123">
        <v>1193.9184</v>
      </c>
      <c r="T75" s="181">
        <v>1130228</v>
      </c>
      <c r="U75" s="160">
        <v>15314</v>
      </c>
      <c r="V75" s="266">
        <f t="shared" si="9"/>
        <v>1349.9897300637617</v>
      </c>
      <c r="W75" s="152">
        <v>1134379</v>
      </c>
      <c r="X75" s="445">
        <v>15330</v>
      </c>
      <c r="Y75" s="446">
        <f t="shared" si="10"/>
        <v>1349.0134514152762</v>
      </c>
      <c r="Z75" s="413">
        <v>1136386</v>
      </c>
    </row>
    <row r="76" spans="1:26">
      <c r="A76" s="278"/>
      <c r="B76" s="342" t="s">
        <v>90</v>
      </c>
      <c r="C76" s="209">
        <f>SUM(C72:C75)</f>
        <v>55558</v>
      </c>
      <c r="D76" s="267">
        <f>C76*100000/E76</f>
        <v>843.83686812858014</v>
      </c>
      <c r="E76" s="231">
        <f>SUM(E72:E75)</f>
        <v>6583974</v>
      </c>
      <c r="F76" s="209">
        <f>SUM(F72:F75)</f>
        <v>62679</v>
      </c>
      <c r="G76" s="267">
        <f>F76*100000/H76</f>
        <v>950.67484126601335</v>
      </c>
      <c r="H76" s="231">
        <f>SUM(H72:H75)</f>
        <v>6593106</v>
      </c>
      <c r="I76" s="209">
        <f>SUM(I72:I75)</f>
        <v>66017</v>
      </c>
      <c r="J76" s="267">
        <f>I76*100000/K76</f>
        <v>998.28762151778062</v>
      </c>
      <c r="K76" s="231">
        <f>SUM(K72:K75)</f>
        <v>6613024</v>
      </c>
      <c r="L76" s="209">
        <f>SUM(L72:L75)</f>
        <v>71193</v>
      </c>
      <c r="M76" s="267">
        <f>L76*100000/N76</f>
        <v>1073.3063422510443</v>
      </c>
      <c r="N76" s="231">
        <f>SUM(N72:N75)</f>
        <v>6633055</v>
      </c>
      <c r="O76" s="209">
        <f>SUM(O72:O75)</f>
        <v>78850</v>
      </c>
      <c r="P76" s="267">
        <f>O76*100000/Q76</f>
        <v>1185.9573623887122</v>
      </c>
      <c r="Q76" s="232">
        <f>SUM(Q72:Q75)</f>
        <v>6648637</v>
      </c>
      <c r="R76" s="209">
        <f>SUM(R72:R75)</f>
        <v>91764</v>
      </c>
      <c r="S76" s="267">
        <f>R76*100000/T76</f>
        <v>1375.8290448000546</v>
      </c>
      <c r="T76" s="232">
        <f>SUM(T72:T75)</f>
        <v>6669724</v>
      </c>
      <c r="U76" s="215">
        <f>SUM(U72:U75)</f>
        <v>99513</v>
      </c>
      <c r="V76" s="213">
        <f>U76*100000/W76</f>
        <v>1485.8519090329487</v>
      </c>
      <c r="W76" s="214">
        <f>SUM(W72:W75)</f>
        <v>6697370</v>
      </c>
      <c r="X76" s="237">
        <f>SUM(X72:X75)</f>
        <v>99683</v>
      </c>
      <c r="Y76" s="207">
        <f t="shared" si="10"/>
        <v>1483.822902254173</v>
      </c>
      <c r="Z76" s="234">
        <f>SUM(Z72:Z75)</f>
        <v>6717985</v>
      </c>
    </row>
    <row r="77" spans="1:26">
      <c r="A77" s="274">
        <v>10</v>
      </c>
      <c r="B77" s="338" t="s">
        <v>69</v>
      </c>
      <c r="C77" s="117">
        <v>8806</v>
      </c>
      <c r="D77" s="119">
        <v>609.5181</v>
      </c>
      <c r="E77" s="185">
        <v>1444748</v>
      </c>
      <c r="F77" s="117">
        <v>9611</v>
      </c>
      <c r="G77" s="119">
        <v>666.40690000000006</v>
      </c>
      <c r="H77" s="185">
        <v>1442212</v>
      </c>
      <c r="I77" s="117">
        <v>10430</v>
      </c>
      <c r="J77" s="119">
        <v>722.3596</v>
      </c>
      <c r="K77" s="185">
        <v>1443879</v>
      </c>
      <c r="L77" s="117">
        <v>11174</v>
      </c>
      <c r="M77" s="119">
        <v>770.93489999999997</v>
      </c>
      <c r="N77" s="185">
        <v>1449409</v>
      </c>
      <c r="O77" s="117">
        <v>12179</v>
      </c>
      <c r="P77" s="119">
        <v>838.57890000000009</v>
      </c>
      <c r="Q77" s="186">
        <v>1452338</v>
      </c>
      <c r="R77" s="117">
        <v>12882</v>
      </c>
      <c r="S77" s="119">
        <v>885.18630000000007</v>
      </c>
      <c r="T77" s="186">
        <v>1455287</v>
      </c>
      <c r="U77" s="146">
        <v>14321</v>
      </c>
      <c r="V77" s="190">
        <f t="shared" ref="V77:V81" si="11">U77*100000/W77</f>
        <v>980.75673247276575</v>
      </c>
      <c r="W77" s="196">
        <v>1460199</v>
      </c>
      <c r="X77" s="447">
        <v>15483</v>
      </c>
      <c r="Y77" s="437">
        <f t="shared" si="10"/>
        <v>1057.8565474645059</v>
      </c>
      <c r="Z77" s="418">
        <v>1463620</v>
      </c>
    </row>
    <row r="78" spans="1:26">
      <c r="A78" s="275">
        <v>10</v>
      </c>
      <c r="B78" s="339" t="s">
        <v>70</v>
      </c>
      <c r="C78" s="120">
        <v>14223</v>
      </c>
      <c r="D78" s="121">
        <v>797.08719999999994</v>
      </c>
      <c r="E78" s="173">
        <v>1784372</v>
      </c>
      <c r="F78" s="120">
        <v>17074</v>
      </c>
      <c r="G78" s="121">
        <v>953.5453</v>
      </c>
      <c r="H78" s="173">
        <v>1790581</v>
      </c>
      <c r="I78" s="120">
        <v>17811</v>
      </c>
      <c r="J78" s="121">
        <v>989.71770000000004</v>
      </c>
      <c r="K78" s="173">
        <v>1799604</v>
      </c>
      <c r="L78" s="124">
        <v>18613</v>
      </c>
      <c r="M78" s="121">
        <v>1029.2399</v>
      </c>
      <c r="N78" s="173">
        <v>1808422</v>
      </c>
      <c r="O78" s="122">
        <v>21441</v>
      </c>
      <c r="P78" s="123">
        <v>1181.6003000000001</v>
      </c>
      <c r="Q78" s="176">
        <v>1814573</v>
      </c>
      <c r="R78" s="122">
        <v>25133</v>
      </c>
      <c r="S78" s="269">
        <v>1379.8052</v>
      </c>
      <c r="T78" s="176">
        <v>1821489</v>
      </c>
      <c r="U78" s="153">
        <v>25854</v>
      </c>
      <c r="V78" s="151">
        <f t="shared" si="11"/>
        <v>1411.4594962879173</v>
      </c>
      <c r="W78" s="155">
        <v>1831721</v>
      </c>
      <c r="X78" s="440">
        <v>27379</v>
      </c>
      <c r="Y78" s="433">
        <f t="shared" si="10"/>
        <v>1487.5073074156414</v>
      </c>
      <c r="Z78" s="414">
        <v>1840596</v>
      </c>
    </row>
    <row r="79" spans="1:26">
      <c r="A79" s="275">
        <v>10</v>
      </c>
      <c r="B79" s="338" t="s">
        <v>71</v>
      </c>
      <c r="C79" s="117">
        <v>4941</v>
      </c>
      <c r="D79" s="119">
        <v>914.63419999999996</v>
      </c>
      <c r="E79" s="185">
        <v>540216</v>
      </c>
      <c r="F79" s="117">
        <v>5755</v>
      </c>
      <c r="G79" s="119">
        <v>1066.8985</v>
      </c>
      <c r="H79" s="185">
        <v>539414</v>
      </c>
      <c r="I79" s="117">
        <v>6315</v>
      </c>
      <c r="J79" s="119">
        <v>1171.1578000000002</v>
      </c>
      <c r="K79" s="185">
        <v>539210</v>
      </c>
      <c r="L79" s="117">
        <v>7085</v>
      </c>
      <c r="M79" s="119">
        <v>1313.9933999999998</v>
      </c>
      <c r="N79" s="185">
        <v>539196</v>
      </c>
      <c r="O79" s="124">
        <v>7896</v>
      </c>
      <c r="P79" s="121">
        <v>1464.7855999999999</v>
      </c>
      <c r="Q79" s="186">
        <v>539055</v>
      </c>
      <c r="R79" s="124">
        <v>8707</v>
      </c>
      <c r="S79" s="121">
        <v>1613.7222999999999</v>
      </c>
      <c r="T79" s="186">
        <v>539560</v>
      </c>
      <c r="U79" s="153">
        <v>8652</v>
      </c>
      <c r="V79" s="151">
        <f t="shared" si="11"/>
        <v>1601.2555383231604</v>
      </c>
      <c r="W79" s="164">
        <v>540326</v>
      </c>
      <c r="X79" s="441">
        <v>7914</v>
      </c>
      <c r="Y79" s="433">
        <f t="shared" si="10"/>
        <v>1464.7499430868577</v>
      </c>
      <c r="Z79" s="414">
        <v>540297</v>
      </c>
    </row>
    <row r="80" spans="1:26">
      <c r="A80" s="279">
        <v>10</v>
      </c>
      <c r="B80" s="339" t="s">
        <v>72</v>
      </c>
      <c r="C80" s="120">
        <v>2690</v>
      </c>
      <c r="D80" s="121">
        <v>729.14549999999997</v>
      </c>
      <c r="E80" s="173">
        <v>368925</v>
      </c>
      <c r="F80" s="120">
        <v>2254</v>
      </c>
      <c r="G80" s="121">
        <v>610.51580000000001</v>
      </c>
      <c r="H80" s="173">
        <v>369196</v>
      </c>
      <c r="I80" s="120">
        <v>2991</v>
      </c>
      <c r="J80" s="121">
        <v>808.07050000000004</v>
      </c>
      <c r="K80" s="173">
        <v>370141</v>
      </c>
      <c r="L80" s="120">
        <v>3934</v>
      </c>
      <c r="M80" s="121">
        <v>1059.0328999999999</v>
      </c>
      <c r="N80" s="173">
        <v>371471</v>
      </c>
      <c r="O80" s="120">
        <v>3797</v>
      </c>
      <c r="P80" s="121">
        <v>1020.1777999999999</v>
      </c>
      <c r="Q80" s="178">
        <v>372190</v>
      </c>
      <c r="R80" s="120">
        <v>3773</v>
      </c>
      <c r="S80" s="121">
        <v>1011.8861999999999</v>
      </c>
      <c r="T80" s="178">
        <v>372868</v>
      </c>
      <c r="U80" s="153">
        <v>4714</v>
      </c>
      <c r="V80" s="151">
        <f t="shared" si="11"/>
        <v>1260.1043582395962</v>
      </c>
      <c r="W80" s="155">
        <v>374096</v>
      </c>
      <c r="X80" s="440">
        <v>5523</v>
      </c>
      <c r="Y80" s="433">
        <f t="shared" si="10"/>
        <v>1472.6468447281484</v>
      </c>
      <c r="Z80" s="413">
        <v>375039</v>
      </c>
    </row>
    <row r="81" spans="1:26">
      <c r="A81" s="277">
        <v>10</v>
      </c>
      <c r="B81" s="341" t="s">
        <v>73</v>
      </c>
      <c r="C81" s="122">
        <v>2221</v>
      </c>
      <c r="D81" s="123">
        <v>661.44889999999998</v>
      </c>
      <c r="E81" s="185">
        <v>335778</v>
      </c>
      <c r="F81" s="122">
        <v>2570</v>
      </c>
      <c r="G81" s="123">
        <v>763.05960000000005</v>
      </c>
      <c r="H81" s="185">
        <v>336802</v>
      </c>
      <c r="I81" s="122">
        <v>2556</v>
      </c>
      <c r="J81" s="123">
        <v>756.72120000000007</v>
      </c>
      <c r="K81" s="185">
        <v>337773</v>
      </c>
      <c r="L81" s="122">
        <v>2532</v>
      </c>
      <c r="M81" s="123">
        <v>747.31709999999998</v>
      </c>
      <c r="N81" s="185">
        <v>338812</v>
      </c>
      <c r="O81" s="122">
        <v>2914</v>
      </c>
      <c r="P81" s="123">
        <v>856.85969999999998</v>
      </c>
      <c r="Q81" s="186">
        <v>340079</v>
      </c>
      <c r="R81" s="122">
        <v>3392</v>
      </c>
      <c r="S81" s="123">
        <v>992.61099999999999</v>
      </c>
      <c r="T81" s="186">
        <v>341725</v>
      </c>
      <c r="U81" s="160">
        <v>3510</v>
      </c>
      <c r="V81" s="266">
        <f t="shared" si="11"/>
        <v>1021.5782948082867</v>
      </c>
      <c r="W81" s="270">
        <v>343586</v>
      </c>
      <c r="X81" s="445">
        <v>2782</v>
      </c>
      <c r="Y81" s="446">
        <f t="shared" si="10"/>
        <v>806.00534825978752</v>
      </c>
      <c r="Z81" s="417">
        <v>345159</v>
      </c>
    </row>
    <row r="82" spans="1:26">
      <c r="A82" s="278"/>
      <c r="B82" s="342" t="s">
        <v>90</v>
      </c>
      <c r="C82" s="209">
        <f>SUM(C77:C81)</f>
        <v>32881</v>
      </c>
      <c r="D82" s="267">
        <f>C82*100000/E82</f>
        <v>734.9287746485893</v>
      </c>
      <c r="E82" s="231">
        <f>SUM(E77:E81)</f>
        <v>4474039</v>
      </c>
      <c r="F82" s="209">
        <f>SUM(F77:F81)</f>
        <v>37264</v>
      </c>
      <c r="G82" s="267">
        <f>F82*100000/H82</f>
        <v>832.11911915600115</v>
      </c>
      <c r="H82" s="231">
        <f>SUM(H77:H81)</f>
        <v>4478205</v>
      </c>
      <c r="I82" s="209">
        <f>SUM(I77:I81)</f>
        <v>40103</v>
      </c>
      <c r="J82" s="267">
        <f>I82*100000/K82</f>
        <v>893.04185380729155</v>
      </c>
      <c r="K82" s="231">
        <f>SUM(K77:K81)</f>
        <v>4490607</v>
      </c>
      <c r="L82" s="209">
        <f>SUM(L77:L81)</f>
        <v>43338</v>
      </c>
      <c r="M82" s="267">
        <f>L82*100000/N82</f>
        <v>961.50475560811219</v>
      </c>
      <c r="N82" s="231">
        <f>SUM(N77:N81)</f>
        <v>4507310</v>
      </c>
      <c r="O82" s="209">
        <f>SUM(O77:O81)</f>
        <v>48227</v>
      </c>
      <c r="P82" s="267">
        <f>O82*100000/Q82</f>
        <v>1067.3858265450999</v>
      </c>
      <c r="Q82" s="232">
        <f>SUM(Q77:Q81)</f>
        <v>4518235</v>
      </c>
      <c r="R82" s="209">
        <f>SUM(R77:R81)</f>
        <v>53887</v>
      </c>
      <c r="S82" s="267">
        <f>R82*100000/T82</f>
        <v>1189.3145975141081</v>
      </c>
      <c r="T82" s="232">
        <f>SUM(T77:T81)</f>
        <v>4530929</v>
      </c>
      <c r="U82" s="215">
        <f>SUM(U77:U81)</f>
        <v>57051</v>
      </c>
      <c r="V82" s="213">
        <f>U82*100000/W82</f>
        <v>1253.8879736118902</v>
      </c>
      <c r="W82" s="214">
        <f>SUM(W77:W81)</f>
        <v>4549928</v>
      </c>
      <c r="X82" s="237">
        <f>SUM(X77:X81)</f>
        <v>59081</v>
      </c>
      <c r="Y82" s="207">
        <f t="shared" si="10"/>
        <v>1294.2988066495338</v>
      </c>
      <c r="Z82" s="234">
        <f>SUM(Z77:Z81)</f>
        <v>4564711</v>
      </c>
    </row>
    <row r="83" spans="1:26">
      <c r="A83" s="274">
        <v>11</v>
      </c>
      <c r="B83" s="338" t="s">
        <v>74</v>
      </c>
      <c r="C83" s="117">
        <v>14755</v>
      </c>
      <c r="D83" s="119">
        <v>977.97550000000001</v>
      </c>
      <c r="E83" s="166">
        <v>1508729</v>
      </c>
      <c r="F83" s="117">
        <v>17791</v>
      </c>
      <c r="G83" s="119">
        <v>1178.1487000000002</v>
      </c>
      <c r="H83" s="166">
        <v>1510081</v>
      </c>
      <c r="I83" s="117">
        <v>18534</v>
      </c>
      <c r="J83" s="119">
        <v>1223.502</v>
      </c>
      <c r="K83" s="166">
        <v>1514832</v>
      </c>
      <c r="L83" s="117">
        <v>19588</v>
      </c>
      <c r="M83" s="119">
        <v>1289.0819999999999</v>
      </c>
      <c r="N83" s="166">
        <v>1519531</v>
      </c>
      <c r="O83" s="117">
        <v>19848</v>
      </c>
      <c r="P83" s="119">
        <v>1302.0913</v>
      </c>
      <c r="Q83" s="172">
        <v>1524317</v>
      </c>
      <c r="R83" s="117">
        <v>21123</v>
      </c>
      <c r="S83" s="119">
        <v>1380.1562000000001</v>
      </c>
      <c r="T83" s="172">
        <v>1530479</v>
      </c>
      <c r="U83" s="146">
        <v>21971</v>
      </c>
      <c r="V83" s="190">
        <f t="shared" ref="V83:V89" si="12">U83*100000/W83</f>
        <v>1428.204619839895</v>
      </c>
      <c r="W83" s="152">
        <v>1538365</v>
      </c>
      <c r="X83" s="439">
        <v>21312</v>
      </c>
      <c r="Y83" s="437">
        <f t="shared" si="10"/>
        <v>1379.4755119147408</v>
      </c>
      <c r="Z83" s="412">
        <v>1544935</v>
      </c>
    </row>
    <row r="84" spans="1:26">
      <c r="A84" s="275">
        <v>11</v>
      </c>
      <c r="B84" s="339" t="s">
        <v>75</v>
      </c>
      <c r="C84" s="120">
        <v>2820</v>
      </c>
      <c r="D84" s="121">
        <v>692.87639999999999</v>
      </c>
      <c r="E84" s="173">
        <v>406999</v>
      </c>
      <c r="F84" s="120">
        <v>3169</v>
      </c>
      <c r="G84" s="121">
        <v>764.22209999999995</v>
      </c>
      <c r="H84" s="173">
        <v>414670</v>
      </c>
      <c r="I84" s="120">
        <v>3612</v>
      </c>
      <c r="J84" s="121">
        <v>854.6463</v>
      </c>
      <c r="K84" s="173">
        <v>422631</v>
      </c>
      <c r="L84" s="120">
        <v>3748</v>
      </c>
      <c r="M84" s="121">
        <v>872.37660000000005</v>
      </c>
      <c r="N84" s="173">
        <v>429631</v>
      </c>
      <c r="O84" s="120">
        <v>3985</v>
      </c>
      <c r="P84" s="121">
        <v>915.30919999999992</v>
      </c>
      <c r="Q84" s="174">
        <v>435372</v>
      </c>
      <c r="R84" s="120">
        <v>4383</v>
      </c>
      <c r="S84" s="121">
        <v>992.74519999999995</v>
      </c>
      <c r="T84" s="174">
        <v>441503</v>
      </c>
      <c r="U84" s="153">
        <v>4583</v>
      </c>
      <c r="V84" s="151">
        <f t="shared" si="12"/>
        <v>1023.1532229438147</v>
      </c>
      <c r="W84" s="155">
        <v>447929</v>
      </c>
      <c r="X84" s="441">
        <v>5289</v>
      </c>
      <c r="Y84" s="433">
        <f t="shared" si="10"/>
        <v>1165.3630053982592</v>
      </c>
      <c r="Z84" s="412">
        <v>453850</v>
      </c>
    </row>
    <row r="85" spans="1:26">
      <c r="A85" s="275">
        <v>11</v>
      </c>
      <c r="B85" s="339" t="s">
        <v>76</v>
      </c>
      <c r="C85" s="120">
        <v>2561</v>
      </c>
      <c r="D85" s="121">
        <v>1040.4605999999999</v>
      </c>
      <c r="E85" s="185">
        <v>246141</v>
      </c>
      <c r="F85" s="120">
        <v>2819</v>
      </c>
      <c r="G85" s="121">
        <v>1134.8128999999999</v>
      </c>
      <c r="H85" s="185">
        <v>248411</v>
      </c>
      <c r="I85" s="120">
        <v>3250</v>
      </c>
      <c r="J85" s="121">
        <v>1295.8739</v>
      </c>
      <c r="K85" s="185">
        <v>250796</v>
      </c>
      <c r="L85" s="120">
        <v>4434</v>
      </c>
      <c r="M85" s="121">
        <v>1756.8397</v>
      </c>
      <c r="N85" s="185">
        <v>252385</v>
      </c>
      <c r="O85" s="120">
        <v>4829</v>
      </c>
      <c r="P85" s="121">
        <v>1901.0165</v>
      </c>
      <c r="Q85" s="186">
        <v>254022</v>
      </c>
      <c r="R85" s="120">
        <v>4947</v>
      </c>
      <c r="S85" s="121">
        <v>1930.8229000000001</v>
      </c>
      <c r="T85" s="186">
        <v>256212</v>
      </c>
      <c r="U85" s="153">
        <v>5254</v>
      </c>
      <c r="V85" s="151">
        <f t="shared" si="12"/>
        <v>2032.9906321463259</v>
      </c>
      <c r="W85" s="152">
        <v>258437</v>
      </c>
      <c r="X85" s="441">
        <v>5001</v>
      </c>
      <c r="Y85" s="433">
        <f t="shared" si="10"/>
        <v>1920.5437892432651</v>
      </c>
      <c r="Z85" s="413">
        <v>260395</v>
      </c>
    </row>
    <row r="86" spans="1:26">
      <c r="A86" s="279">
        <v>11</v>
      </c>
      <c r="B86" s="339" t="s">
        <v>77</v>
      </c>
      <c r="C86" s="120">
        <v>2652</v>
      </c>
      <c r="D86" s="121">
        <v>860.70920000000001</v>
      </c>
      <c r="E86" s="173">
        <v>308118</v>
      </c>
      <c r="F86" s="120">
        <v>3174</v>
      </c>
      <c r="G86" s="121">
        <v>988.00939999999991</v>
      </c>
      <c r="H86" s="173">
        <v>321252</v>
      </c>
      <c r="I86" s="120">
        <v>3843</v>
      </c>
      <c r="J86" s="121">
        <v>1159.4159</v>
      </c>
      <c r="K86" s="173">
        <v>331460</v>
      </c>
      <c r="L86" s="120">
        <v>4131</v>
      </c>
      <c r="M86" s="121">
        <v>1213.2514999999999</v>
      </c>
      <c r="N86" s="173">
        <v>340490</v>
      </c>
      <c r="O86" s="120">
        <v>4268</v>
      </c>
      <c r="P86" s="121">
        <v>1221.3234</v>
      </c>
      <c r="Q86" s="174">
        <v>349457</v>
      </c>
      <c r="R86" s="120">
        <v>5456</v>
      </c>
      <c r="S86" s="121">
        <v>1526.6833999999999</v>
      </c>
      <c r="T86" s="174">
        <v>357376</v>
      </c>
      <c r="U86" s="153">
        <v>5465</v>
      </c>
      <c r="V86" s="151">
        <f t="shared" si="12"/>
        <v>1496.3829426035147</v>
      </c>
      <c r="W86" s="155">
        <v>365214</v>
      </c>
      <c r="X86" s="441">
        <v>4725</v>
      </c>
      <c r="Y86" s="433">
        <f t="shared" si="10"/>
        <v>1263.561558847204</v>
      </c>
      <c r="Z86" s="414">
        <v>373943</v>
      </c>
    </row>
    <row r="87" spans="1:26">
      <c r="A87" s="277">
        <v>11</v>
      </c>
      <c r="B87" s="339" t="s">
        <v>78</v>
      </c>
      <c r="C87" s="120">
        <v>7805</v>
      </c>
      <c r="D87" s="121">
        <v>808.33839999999998</v>
      </c>
      <c r="E87" s="173">
        <v>965561</v>
      </c>
      <c r="F87" s="120">
        <v>8909</v>
      </c>
      <c r="G87" s="121">
        <v>911.91420000000005</v>
      </c>
      <c r="H87" s="173">
        <v>976956</v>
      </c>
      <c r="I87" s="120">
        <v>9803</v>
      </c>
      <c r="J87" s="121">
        <v>991.34960000000001</v>
      </c>
      <c r="K87" s="173">
        <v>988854</v>
      </c>
      <c r="L87" s="120">
        <v>11440</v>
      </c>
      <c r="M87" s="121">
        <v>1147.0948000000001</v>
      </c>
      <c r="N87" s="173">
        <v>997302</v>
      </c>
      <c r="O87" s="120">
        <v>12154</v>
      </c>
      <c r="P87" s="121">
        <v>1207.8821</v>
      </c>
      <c r="Q87" s="174">
        <v>1006224</v>
      </c>
      <c r="R87" s="120">
        <v>13720</v>
      </c>
      <c r="S87" s="121">
        <v>1348.1696999999999</v>
      </c>
      <c r="T87" s="174">
        <v>1017676</v>
      </c>
      <c r="U87" s="153">
        <v>14290</v>
      </c>
      <c r="V87" s="151">
        <f t="shared" si="12"/>
        <v>1390.6865845944237</v>
      </c>
      <c r="W87" s="152">
        <v>1027550</v>
      </c>
      <c r="X87" s="440">
        <v>15252</v>
      </c>
      <c r="Y87" s="433">
        <f t="shared" si="10"/>
        <v>1472.170930898119</v>
      </c>
      <c r="Z87" s="413">
        <v>1036021</v>
      </c>
    </row>
    <row r="88" spans="1:26">
      <c r="A88" s="275">
        <v>11</v>
      </c>
      <c r="B88" s="339" t="s">
        <v>79</v>
      </c>
      <c r="C88" s="120">
        <v>2427</v>
      </c>
      <c r="D88" s="121">
        <v>1345.9480000000001</v>
      </c>
      <c r="E88" s="185">
        <v>180319</v>
      </c>
      <c r="F88" s="120">
        <v>2483</v>
      </c>
      <c r="G88" s="121">
        <v>1366.1022</v>
      </c>
      <c r="H88" s="185">
        <v>181758</v>
      </c>
      <c r="I88" s="120">
        <v>2404</v>
      </c>
      <c r="J88" s="121">
        <v>1319.1251</v>
      </c>
      <c r="K88" s="185">
        <v>182242</v>
      </c>
      <c r="L88" s="120">
        <v>2676</v>
      </c>
      <c r="M88" s="121">
        <v>1466.9684999999999</v>
      </c>
      <c r="N88" s="185">
        <v>182417</v>
      </c>
      <c r="O88" s="120">
        <v>2724</v>
      </c>
      <c r="P88" s="121">
        <v>1484.76</v>
      </c>
      <c r="Q88" s="186">
        <v>183464</v>
      </c>
      <c r="R88" s="120">
        <v>2038</v>
      </c>
      <c r="S88" s="121">
        <v>1112.154</v>
      </c>
      <c r="T88" s="186">
        <v>183248</v>
      </c>
      <c r="U88" s="153">
        <v>2102</v>
      </c>
      <c r="V88" s="151">
        <f t="shared" si="12"/>
        <v>1176.1941000044765</v>
      </c>
      <c r="W88" s="155">
        <v>178712</v>
      </c>
      <c r="X88" s="440">
        <v>2525</v>
      </c>
      <c r="Y88" s="433">
        <f t="shared" si="10"/>
        <v>1435.2136052565763</v>
      </c>
      <c r="Z88" s="414">
        <v>175932</v>
      </c>
    </row>
    <row r="89" spans="1:26">
      <c r="A89" s="279">
        <v>11</v>
      </c>
      <c r="B89" s="341" t="s">
        <v>80</v>
      </c>
      <c r="C89" s="122">
        <v>4443</v>
      </c>
      <c r="D89" s="123">
        <v>925.37239999999997</v>
      </c>
      <c r="E89" s="180">
        <v>480131</v>
      </c>
      <c r="F89" s="122">
        <v>5090</v>
      </c>
      <c r="G89" s="123">
        <v>1053.8062</v>
      </c>
      <c r="H89" s="180">
        <v>483011</v>
      </c>
      <c r="I89" s="122">
        <v>6031</v>
      </c>
      <c r="J89" s="123">
        <v>1240.3517999999999</v>
      </c>
      <c r="K89" s="180">
        <v>486233</v>
      </c>
      <c r="L89" s="122">
        <v>6627</v>
      </c>
      <c r="M89" s="123">
        <v>1355.6166999999998</v>
      </c>
      <c r="N89" s="180">
        <v>488855</v>
      </c>
      <c r="O89" s="122">
        <v>7218</v>
      </c>
      <c r="P89" s="123">
        <v>1469.8425</v>
      </c>
      <c r="Q89" s="181">
        <v>491073</v>
      </c>
      <c r="R89" s="122">
        <v>7927</v>
      </c>
      <c r="S89" s="123">
        <v>1605.4813999999999</v>
      </c>
      <c r="T89" s="263">
        <v>493746</v>
      </c>
      <c r="U89" s="160">
        <v>7927</v>
      </c>
      <c r="V89" s="266">
        <f t="shared" si="12"/>
        <v>1595.6054927315108</v>
      </c>
      <c r="W89" s="152">
        <v>496802</v>
      </c>
      <c r="X89" s="445">
        <v>7587</v>
      </c>
      <c r="Y89" s="446">
        <f t="shared" si="10"/>
        <v>1519.1196434363699</v>
      </c>
      <c r="Z89" s="413">
        <v>499434</v>
      </c>
    </row>
    <row r="90" spans="1:26">
      <c r="A90" s="278"/>
      <c r="B90" s="342" t="s">
        <v>90</v>
      </c>
      <c r="C90" s="209">
        <f>SUM(C83:C89)</f>
        <v>37463</v>
      </c>
      <c r="D90" s="267">
        <f>C90*100000/E90</f>
        <v>914.62447003147952</v>
      </c>
      <c r="E90" s="231">
        <f>SUM(E83:E89)</f>
        <v>4095998</v>
      </c>
      <c r="F90" s="209">
        <f>SUM(F83:F89)</f>
        <v>43435</v>
      </c>
      <c r="G90" s="267">
        <f>F90*100000/H90</f>
        <v>1050.1339534285478</v>
      </c>
      <c r="H90" s="231">
        <f>SUM(H83:H89)</f>
        <v>4136139</v>
      </c>
      <c r="I90" s="209">
        <f>SUM(I83:I89)</f>
        <v>47477</v>
      </c>
      <c r="J90" s="267">
        <f>I90*100000/K90</f>
        <v>1136.616098258866</v>
      </c>
      <c r="K90" s="231">
        <f>SUM(K83:K89)</f>
        <v>4177048</v>
      </c>
      <c r="L90" s="209">
        <f>SUM(L83:L89)</f>
        <v>52644</v>
      </c>
      <c r="M90" s="267">
        <f>L90*100000/N90</f>
        <v>1250.2698539475625</v>
      </c>
      <c r="N90" s="231">
        <f>SUM(N83:N89)</f>
        <v>4210611</v>
      </c>
      <c r="O90" s="209">
        <f>SUM(O83:O89)</f>
        <v>55026</v>
      </c>
      <c r="P90" s="267">
        <f>O90*100000/Q90</f>
        <v>1296.5815403603594</v>
      </c>
      <c r="Q90" s="232">
        <f>SUM(Q83:Q89)</f>
        <v>4243929</v>
      </c>
      <c r="R90" s="209">
        <f>SUM(R83:R89)</f>
        <v>59594</v>
      </c>
      <c r="S90" s="267">
        <f>R90*100000/T90</f>
        <v>1392.3051043866699</v>
      </c>
      <c r="T90" s="232">
        <f>SUM(T83:T89)</f>
        <v>4280240</v>
      </c>
      <c r="U90" s="215">
        <f>SUM(U83:U89)</f>
        <v>61592</v>
      </c>
      <c r="V90" s="213">
        <f>U90*100000/W90</f>
        <v>1428.0517383571423</v>
      </c>
      <c r="W90" s="214">
        <f>SUM(W83:W89)</f>
        <v>4313009</v>
      </c>
      <c r="X90" s="237">
        <f>SUM(X83:X89)</f>
        <v>61691</v>
      </c>
      <c r="Y90" s="207">
        <f t="shared" si="10"/>
        <v>1419.9760157071798</v>
      </c>
      <c r="Z90" s="234">
        <f>SUM(Z83:Z89)</f>
        <v>4344510</v>
      </c>
    </row>
    <row r="91" spans="1:26">
      <c r="A91" s="279">
        <v>12</v>
      </c>
      <c r="B91" s="338" t="s">
        <v>81</v>
      </c>
      <c r="C91" s="117">
        <v>14476</v>
      </c>
      <c r="D91" s="119">
        <v>1095.6632</v>
      </c>
      <c r="E91" s="166">
        <v>1321209</v>
      </c>
      <c r="F91" s="117">
        <v>15617</v>
      </c>
      <c r="G91" s="119">
        <v>1173.9086</v>
      </c>
      <c r="H91" s="166">
        <v>1330342</v>
      </c>
      <c r="I91" s="117">
        <v>16395</v>
      </c>
      <c r="J91" s="119">
        <v>1223.6344000000001</v>
      </c>
      <c r="K91" s="166">
        <v>1339861</v>
      </c>
      <c r="L91" s="117">
        <v>16235</v>
      </c>
      <c r="M91" s="119">
        <v>1202.1571999999999</v>
      </c>
      <c r="N91" s="166">
        <v>1350489</v>
      </c>
      <c r="O91" s="117">
        <v>17865</v>
      </c>
      <c r="P91" s="119">
        <v>1311.6576</v>
      </c>
      <c r="Q91" s="172">
        <v>1362017</v>
      </c>
      <c r="R91" s="117">
        <v>19145</v>
      </c>
      <c r="S91" s="119">
        <v>1394.6031</v>
      </c>
      <c r="T91" s="198">
        <v>1372792</v>
      </c>
      <c r="U91" s="146">
        <v>19708</v>
      </c>
      <c r="V91" s="190">
        <f t="shared" ref="V91:V97" si="13">U91*100000/W91</f>
        <v>1423.7487475013238</v>
      </c>
      <c r="W91" s="152">
        <v>1384233</v>
      </c>
      <c r="X91" s="447">
        <v>19211</v>
      </c>
      <c r="Y91" s="437">
        <f t="shared" si="10"/>
        <v>1376.5435150691783</v>
      </c>
      <c r="Z91" s="419">
        <v>1395597</v>
      </c>
    </row>
    <row r="92" spans="1:26">
      <c r="A92" s="275">
        <v>12</v>
      </c>
      <c r="B92" s="339" t="s">
        <v>82</v>
      </c>
      <c r="C92" s="120">
        <v>2864</v>
      </c>
      <c r="D92" s="121">
        <v>1011.9640999999999</v>
      </c>
      <c r="E92" s="173">
        <v>283014</v>
      </c>
      <c r="F92" s="120">
        <v>2851</v>
      </c>
      <c r="G92" s="121">
        <v>995.30110000000002</v>
      </c>
      <c r="H92" s="173">
        <v>286446</v>
      </c>
      <c r="I92" s="120">
        <v>3060</v>
      </c>
      <c r="J92" s="121">
        <v>1052.4324999999999</v>
      </c>
      <c r="K92" s="173">
        <v>290755</v>
      </c>
      <c r="L92" s="120">
        <v>2943</v>
      </c>
      <c r="M92" s="121">
        <v>997.17759999999998</v>
      </c>
      <c r="N92" s="173">
        <v>295133</v>
      </c>
      <c r="O92" s="120">
        <v>3147</v>
      </c>
      <c r="P92" s="121">
        <v>1051.4007000000001</v>
      </c>
      <c r="Q92" s="174">
        <v>299315</v>
      </c>
      <c r="R92" s="120">
        <v>3978</v>
      </c>
      <c r="S92" s="121">
        <v>1309.9574</v>
      </c>
      <c r="T92" s="175">
        <v>303674</v>
      </c>
      <c r="U92" s="153">
        <v>3888</v>
      </c>
      <c r="V92" s="151">
        <f t="shared" si="13"/>
        <v>1263.0101742486258</v>
      </c>
      <c r="W92" s="155">
        <v>307836</v>
      </c>
      <c r="X92" s="440">
        <v>3813</v>
      </c>
      <c r="Y92" s="433">
        <f t="shared" si="10"/>
        <v>1225.1271555394189</v>
      </c>
      <c r="Z92" s="414">
        <v>311233</v>
      </c>
    </row>
    <row r="93" spans="1:26">
      <c r="A93" s="275">
        <v>12</v>
      </c>
      <c r="B93" s="339" t="s">
        <v>83</v>
      </c>
      <c r="C93" s="120">
        <v>7914</v>
      </c>
      <c r="D93" s="121">
        <v>1299.7378999999999</v>
      </c>
      <c r="E93" s="173">
        <v>608892</v>
      </c>
      <c r="F93" s="120">
        <v>5707</v>
      </c>
      <c r="G93" s="121">
        <v>1132.6850999999999</v>
      </c>
      <c r="H93" s="173">
        <v>612601</v>
      </c>
      <c r="I93" s="120">
        <v>8884</v>
      </c>
      <c r="J93" s="121">
        <v>1440.4003</v>
      </c>
      <c r="K93" s="173">
        <v>616773</v>
      </c>
      <c r="L93" s="120">
        <v>9307</v>
      </c>
      <c r="M93" s="121">
        <v>1499.5135</v>
      </c>
      <c r="N93" s="173">
        <v>620668</v>
      </c>
      <c r="O93" s="120">
        <v>9552</v>
      </c>
      <c r="P93" s="121">
        <v>1529.0931</v>
      </c>
      <c r="Q93" s="174">
        <v>624684</v>
      </c>
      <c r="R93" s="120">
        <v>11611</v>
      </c>
      <c r="S93" s="121">
        <v>1845.0249000000001</v>
      </c>
      <c r="T93" s="175">
        <v>629314</v>
      </c>
      <c r="U93" s="153">
        <v>13132</v>
      </c>
      <c r="V93" s="151">
        <f t="shared" si="13"/>
        <v>2071.358717940629</v>
      </c>
      <c r="W93" s="152">
        <v>633980</v>
      </c>
      <c r="X93" s="441">
        <v>12402</v>
      </c>
      <c r="Y93" s="433">
        <f t="shared" si="10"/>
        <v>1945.7352908875828</v>
      </c>
      <c r="Z93" s="413">
        <v>637394</v>
      </c>
    </row>
    <row r="94" spans="1:26">
      <c r="A94" s="279">
        <v>12</v>
      </c>
      <c r="B94" s="339" t="s">
        <v>84</v>
      </c>
      <c r="C94" s="120">
        <v>5523</v>
      </c>
      <c r="D94" s="121">
        <v>1098.1364000000001</v>
      </c>
      <c r="E94" s="173">
        <v>502943</v>
      </c>
      <c r="F94" s="120">
        <v>8395</v>
      </c>
      <c r="G94" s="121">
        <v>1370.3863000000001</v>
      </c>
      <c r="H94" s="173">
        <v>503847</v>
      </c>
      <c r="I94" s="120">
        <v>6408</v>
      </c>
      <c r="J94" s="121">
        <v>1265.2679000000001</v>
      </c>
      <c r="K94" s="173">
        <v>506454</v>
      </c>
      <c r="L94" s="120">
        <v>7681</v>
      </c>
      <c r="M94" s="121">
        <v>1510.0579</v>
      </c>
      <c r="N94" s="173">
        <v>508656</v>
      </c>
      <c r="O94" s="120">
        <v>7366</v>
      </c>
      <c r="P94" s="121">
        <v>1443.4675000000002</v>
      </c>
      <c r="Q94" s="174">
        <v>510299</v>
      </c>
      <c r="R94" s="120">
        <v>7711</v>
      </c>
      <c r="S94" s="121">
        <v>1503.7726</v>
      </c>
      <c r="T94" s="175">
        <v>512777</v>
      </c>
      <c r="U94" s="153">
        <v>8050</v>
      </c>
      <c r="V94" s="151">
        <f t="shared" si="13"/>
        <v>1559.3008908353786</v>
      </c>
      <c r="W94" s="155">
        <v>516257</v>
      </c>
      <c r="X94" s="441">
        <v>7749</v>
      </c>
      <c r="Y94" s="433">
        <f t="shared" si="10"/>
        <v>1492.4309541234929</v>
      </c>
      <c r="Z94" s="414">
        <v>519220</v>
      </c>
    </row>
    <row r="95" spans="1:26">
      <c r="A95" s="275">
        <v>12</v>
      </c>
      <c r="B95" s="339" t="s">
        <v>85</v>
      </c>
      <c r="C95" s="120">
        <v>3945</v>
      </c>
      <c r="D95" s="121">
        <v>619.53489999999999</v>
      </c>
      <c r="E95" s="180">
        <v>636768</v>
      </c>
      <c r="F95" s="120">
        <v>4425</v>
      </c>
      <c r="G95" s="121">
        <v>691.41920000000005</v>
      </c>
      <c r="H95" s="180">
        <v>639988</v>
      </c>
      <c r="I95" s="120">
        <v>4966</v>
      </c>
      <c r="J95" s="121">
        <v>770.04539999999997</v>
      </c>
      <c r="K95" s="180">
        <v>644897</v>
      </c>
      <c r="L95" s="120">
        <v>5306</v>
      </c>
      <c r="M95" s="121">
        <v>814.50080000000003</v>
      </c>
      <c r="N95" s="180">
        <v>651442</v>
      </c>
      <c r="O95" s="120">
        <v>6087</v>
      </c>
      <c r="P95" s="121">
        <v>923.14970000000005</v>
      </c>
      <c r="Q95" s="192">
        <v>659373</v>
      </c>
      <c r="R95" s="120">
        <v>6634</v>
      </c>
      <c r="S95" s="121">
        <v>993.78330000000005</v>
      </c>
      <c r="T95" s="177">
        <v>667550</v>
      </c>
      <c r="U95" s="153">
        <v>6484</v>
      </c>
      <c r="V95" s="151">
        <f t="shared" si="13"/>
        <v>960.26965746334201</v>
      </c>
      <c r="W95" s="152">
        <v>675227</v>
      </c>
      <c r="X95" s="441">
        <v>6057</v>
      </c>
      <c r="Y95" s="433">
        <f t="shared" si="10"/>
        <v>887.45692383430617</v>
      </c>
      <c r="Z95" s="413">
        <v>682512</v>
      </c>
    </row>
    <row r="96" spans="1:26">
      <c r="A96" s="279">
        <v>12</v>
      </c>
      <c r="B96" s="339" t="s">
        <v>86</v>
      </c>
      <c r="C96" s="120">
        <v>3112</v>
      </c>
      <c r="D96" s="121">
        <v>662.8723</v>
      </c>
      <c r="E96" s="173">
        <v>469472</v>
      </c>
      <c r="F96" s="120">
        <v>3265</v>
      </c>
      <c r="G96" s="121">
        <v>690.11580000000004</v>
      </c>
      <c r="H96" s="173">
        <v>473109</v>
      </c>
      <c r="I96" s="120">
        <v>3840</v>
      </c>
      <c r="J96" s="121">
        <v>803.46319999999992</v>
      </c>
      <c r="K96" s="173">
        <v>477931</v>
      </c>
      <c r="L96" s="120">
        <v>4452</v>
      </c>
      <c r="M96" s="121">
        <v>920.10649999999998</v>
      </c>
      <c r="N96" s="173">
        <v>483857</v>
      </c>
      <c r="O96" s="120">
        <v>5007</v>
      </c>
      <c r="P96" s="121">
        <v>1020.6411000000001</v>
      </c>
      <c r="Q96" s="176">
        <v>490574</v>
      </c>
      <c r="R96" s="120">
        <v>6327</v>
      </c>
      <c r="S96" s="121">
        <v>1272.2957999999999</v>
      </c>
      <c r="T96" s="177">
        <v>497290</v>
      </c>
      <c r="U96" s="153">
        <v>6919</v>
      </c>
      <c r="V96" s="151">
        <f t="shared" si="13"/>
        <v>1374.2462401385567</v>
      </c>
      <c r="W96" s="155">
        <v>503476</v>
      </c>
      <c r="X96" s="441">
        <v>6269</v>
      </c>
      <c r="Y96" s="433">
        <f t="shared" si="10"/>
        <v>1231.572578110266</v>
      </c>
      <c r="Z96" s="414">
        <v>509024</v>
      </c>
    </row>
    <row r="97" spans="1:26">
      <c r="A97" s="280">
        <v>12</v>
      </c>
      <c r="B97" s="341" t="s">
        <v>87</v>
      </c>
      <c r="C97" s="122">
        <v>5864</v>
      </c>
      <c r="D97" s="123">
        <v>826.67809999999997</v>
      </c>
      <c r="E97" s="180">
        <v>709345</v>
      </c>
      <c r="F97" s="122">
        <v>6267</v>
      </c>
      <c r="G97" s="123">
        <v>875.61680000000001</v>
      </c>
      <c r="H97" s="180">
        <v>715724</v>
      </c>
      <c r="I97" s="122">
        <v>7933</v>
      </c>
      <c r="J97" s="123">
        <v>1095.7166999999999</v>
      </c>
      <c r="K97" s="180">
        <v>724001</v>
      </c>
      <c r="L97" s="122">
        <v>8224</v>
      </c>
      <c r="M97" s="123">
        <v>1122.5510000000002</v>
      </c>
      <c r="N97" s="180">
        <v>732617</v>
      </c>
      <c r="O97" s="122">
        <v>10299</v>
      </c>
      <c r="P97" s="123">
        <v>1387.5043000000001</v>
      </c>
      <c r="Q97" s="192">
        <v>742268</v>
      </c>
      <c r="R97" s="122">
        <v>12910</v>
      </c>
      <c r="S97" s="123">
        <v>1715.8792000000001</v>
      </c>
      <c r="T97" s="271">
        <v>752384</v>
      </c>
      <c r="U97" s="160">
        <v>13284</v>
      </c>
      <c r="V97" s="266">
        <f t="shared" si="13"/>
        <v>1743.83115135651</v>
      </c>
      <c r="W97" s="152">
        <v>761771</v>
      </c>
      <c r="X97" s="445">
        <v>12624</v>
      </c>
      <c r="Y97" s="446">
        <f t="shared" si="10"/>
        <v>1638.4761548764914</v>
      </c>
      <c r="Z97" s="413">
        <v>770472</v>
      </c>
    </row>
    <row r="98" spans="1:26">
      <c r="A98" s="284"/>
      <c r="B98" s="342" t="s">
        <v>90</v>
      </c>
      <c r="C98" s="237">
        <f>SUM(C91:C97)</f>
        <v>43698</v>
      </c>
      <c r="D98" s="267">
        <f>C98*100000/E98</f>
        <v>964.28602164821893</v>
      </c>
      <c r="E98" s="234">
        <f>SUM(E91:E97)</f>
        <v>4531643</v>
      </c>
      <c r="F98" s="206">
        <f>SUM(F91:F97)</f>
        <v>46527</v>
      </c>
      <c r="G98" s="267">
        <f>F98*100000/H98</f>
        <v>1019.8688880914904</v>
      </c>
      <c r="H98" s="234">
        <f>SUM(H91:H97)</f>
        <v>4562057</v>
      </c>
      <c r="I98" s="206">
        <f>SUM(I91:I97)</f>
        <v>51486</v>
      </c>
      <c r="J98" s="267">
        <f>I98*100000/K98</f>
        <v>1119.0973840343324</v>
      </c>
      <c r="K98" s="234">
        <f>SUM(K91:K97)</f>
        <v>4600672</v>
      </c>
      <c r="L98" s="206">
        <f>SUM(L91:L97)</f>
        <v>54148</v>
      </c>
      <c r="M98" s="285">
        <f>L98*100000/N98</f>
        <v>1166.2633952936787</v>
      </c>
      <c r="N98" s="214">
        <f>SUM(N91:N97)</f>
        <v>4642862</v>
      </c>
      <c r="O98" s="206">
        <f>SUM(O91:O97)</f>
        <v>59323</v>
      </c>
      <c r="P98" s="267">
        <f>O98*100000/Q98</f>
        <v>1265.2793092931047</v>
      </c>
      <c r="Q98" s="234">
        <f>SUM(Q91:Q97)</f>
        <v>4688530</v>
      </c>
      <c r="R98" s="206">
        <f>SUM(R91:R97)</f>
        <v>68316</v>
      </c>
      <c r="S98" s="267">
        <f>R98*100000/T98</f>
        <v>1442.549813853301</v>
      </c>
      <c r="T98" s="214">
        <f>SUM(T91:T97)</f>
        <v>4735781</v>
      </c>
      <c r="U98" s="237">
        <f>SUM(U91:U97)</f>
        <v>71465</v>
      </c>
      <c r="V98" s="213">
        <f>U98*100000/W98</f>
        <v>1494.2146617657513</v>
      </c>
      <c r="W98" s="214">
        <f>SUM(W91:W97)</f>
        <v>4782780</v>
      </c>
      <c r="X98" s="237">
        <f>SUM(X91:X97)</f>
        <v>68125</v>
      </c>
      <c r="Y98" s="207">
        <f t="shared" si="10"/>
        <v>1411.7848441969788</v>
      </c>
      <c r="Z98" s="234">
        <f>SUM(Z91:Z97)</f>
        <v>4825452</v>
      </c>
    </row>
  </sheetData>
  <mergeCells count="10">
    <mergeCell ref="X7:Z7"/>
    <mergeCell ref="A5:L5"/>
    <mergeCell ref="U7:W7"/>
    <mergeCell ref="R7:T7"/>
    <mergeCell ref="A7:A8"/>
    <mergeCell ref="C7:E7"/>
    <mergeCell ref="F7:H7"/>
    <mergeCell ref="I7:K7"/>
    <mergeCell ref="L7:N7"/>
    <mergeCell ref="O7:Q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9"/>
  <sheetViews>
    <sheetView zoomScale="115" zoomScaleNormal="115" workbookViewId="0">
      <selection activeCell="I21" sqref="I21"/>
    </sheetView>
  </sheetViews>
  <sheetFormatPr defaultRowHeight="14.25"/>
  <cols>
    <col min="1" max="1" width="9" style="90"/>
    <col min="2" max="2" width="15.625" customWidth="1"/>
    <col min="3" max="4" width="6.125" style="131" customWidth="1"/>
    <col min="5" max="5" width="8.125" style="131" customWidth="1"/>
    <col min="6" max="7" width="6.125" style="131" customWidth="1"/>
    <col min="8" max="8" width="8.125" style="131" customWidth="1"/>
    <col min="9" max="9" width="6.125" style="131" customWidth="1"/>
    <col min="10" max="10" width="6" style="131" customWidth="1"/>
    <col min="11" max="11" width="8.125" style="131" customWidth="1"/>
    <col min="12" max="13" width="6.125" style="131" customWidth="1"/>
    <col min="14" max="14" width="8.125" style="131" customWidth="1"/>
    <col min="15" max="16" width="6.125" style="131" customWidth="1"/>
    <col min="17" max="17" width="8" style="131" customWidth="1"/>
    <col min="18" max="19" width="6.125" style="131" customWidth="1"/>
    <col min="20" max="20" width="8.125" style="131" customWidth="1"/>
    <col min="21" max="22" width="6.125" style="131" customWidth="1"/>
    <col min="23" max="23" width="8.125" style="131" customWidth="1"/>
    <col min="24" max="24" width="6.125" style="396" customWidth="1"/>
    <col min="25" max="25" width="6.125" style="397" customWidth="1"/>
    <col min="26" max="26" width="8.625" style="131" bestFit="1" customWidth="1"/>
    <col min="27" max="27" width="6.125" customWidth="1"/>
    <col min="28" max="28" width="8.125" customWidth="1"/>
  </cols>
  <sheetData>
    <row r="1" spans="1:27">
      <c r="A1" s="303"/>
      <c r="B1" s="303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spans="1:27" s="104" customFormat="1" ht="12.75">
      <c r="A2" s="302" t="s">
        <v>98</v>
      </c>
      <c r="B2" s="305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129"/>
      <c r="N2" s="129"/>
      <c r="O2" s="129"/>
      <c r="P2" s="129"/>
      <c r="Q2" s="130"/>
      <c r="R2" s="130"/>
      <c r="S2" s="130"/>
      <c r="T2" s="130"/>
      <c r="U2" s="130"/>
      <c r="V2" s="130"/>
      <c r="W2" s="130"/>
      <c r="X2" s="396"/>
      <c r="Y2" s="397"/>
      <c r="Z2" s="130"/>
    </row>
    <row r="3" spans="1:27">
      <c r="A3" s="302"/>
      <c r="B3" s="307"/>
      <c r="C3" s="307"/>
      <c r="D3" s="307"/>
      <c r="E3" s="307"/>
      <c r="F3" s="307"/>
      <c r="G3" s="307"/>
      <c r="H3" s="307"/>
      <c r="I3" s="307"/>
      <c r="J3" s="304"/>
      <c r="K3" s="304"/>
      <c r="L3" s="304"/>
      <c r="X3" s="373"/>
      <c r="Y3" s="374"/>
    </row>
    <row r="4" spans="1:27">
      <c r="A4" s="15" t="s">
        <v>88</v>
      </c>
      <c r="B4" s="14"/>
      <c r="C4" s="14"/>
      <c r="D4" s="14"/>
      <c r="E4" s="14"/>
      <c r="F4" s="14"/>
      <c r="G4" s="14"/>
      <c r="H4" s="14"/>
      <c r="I4" s="14"/>
      <c r="J4" s="16"/>
      <c r="K4" s="68"/>
      <c r="L4"/>
      <c r="M4"/>
      <c r="N4"/>
      <c r="O4"/>
      <c r="P4" s="68"/>
      <c r="Q4"/>
      <c r="R4"/>
      <c r="S4"/>
      <c r="T4"/>
      <c r="U4"/>
      <c r="V4"/>
      <c r="W4"/>
      <c r="X4"/>
      <c r="Y4"/>
      <c r="Z4"/>
    </row>
    <row r="5" spans="1:27">
      <c r="A5" s="528" t="s">
        <v>99</v>
      </c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529"/>
      <c r="M5" s="17"/>
      <c r="N5" s="17"/>
      <c r="O5" s="17"/>
      <c r="P5" s="17"/>
      <c r="Q5" s="17"/>
      <c r="R5" s="17"/>
      <c r="S5" s="17"/>
      <c r="T5"/>
      <c r="U5"/>
      <c r="V5"/>
      <c r="W5"/>
      <c r="X5"/>
      <c r="Y5"/>
      <c r="Z5"/>
    </row>
    <row r="6" spans="1:27">
      <c r="A6" s="308"/>
      <c r="B6" s="307"/>
      <c r="C6" s="307"/>
      <c r="D6" s="307"/>
      <c r="E6" s="307"/>
      <c r="F6" s="307"/>
      <c r="G6" s="307"/>
      <c r="H6" s="307"/>
      <c r="I6" s="307"/>
      <c r="J6" s="309"/>
      <c r="K6" s="304"/>
      <c r="L6" s="304"/>
      <c r="S6" s="132"/>
      <c r="X6" s="373"/>
      <c r="Y6" s="374"/>
    </row>
    <row r="7" spans="1:27" ht="14.25" customHeight="1">
      <c r="A7" s="537" t="s">
        <v>92</v>
      </c>
      <c r="B7" s="1" t="s">
        <v>0</v>
      </c>
      <c r="C7" s="530" t="s">
        <v>1</v>
      </c>
      <c r="D7" s="531"/>
      <c r="E7" s="533"/>
      <c r="F7" s="530" t="s">
        <v>2</v>
      </c>
      <c r="G7" s="531"/>
      <c r="H7" s="533"/>
      <c r="I7" s="530" t="s">
        <v>3</v>
      </c>
      <c r="J7" s="531"/>
      <c r="K7" s="533"/>
      <c r="L7" s="530" t="s">
        <v>4</v>
      </c>
      <c r="M7" s="531"/>
      <c r="N7" s="533"/>
      <c r="O7" s="530" t="s">
        <v>5</v>
      </c>
      <c r="P7" s="531"/>
      <c r="Q7" s="533"/>
      <c r="R7" s="530" t="s">
        <v>6</v>
      </c>
      <c r="S7" s="531"/>
      <c r="T7" s="533"/>
      <c r="U7" s="530" t="s">
        <v>89</v>
      </c>
      <c r="V7" s="531"/>
      <c r="W7" s="531"/>
      <c r="X7" s="544" t="s">
        <v>91</v>
      </c>
      <c r="Y7" s="545"/>
      <c r="Z7" s="450"/>
    </row>
    <row r="8" spans="1:27">
      <c r="A8" s="538"/>
      <c r="B8" s="2"/>
      <c r="C8" s="241" t="s">
        <v>7</v>
      </c>
      <c r="D8" s="328" t="s">
        <v>8</v>
      </c>
      <c r="E8" s="243" t="s">
        <v>9</v>
      </c>
      <c r="F8" s="241" t="s">
        <v>7</v>
      </c>
      <c r="G8" s="328" t="s">
        <v>8</v>
      </c>
      <c r="H8" s="243" t="s">
        <v>9</v>
      </c>
      <c r="I8" s="241" t="s">
        <v>7</v>
      </c>
      <c r="J8" s="248" t="s">
        <v>8</v>
      </c>
      <c r="K8" s="240" t="s">
        <v>9</v>
      </c>
      <c r="L8" s="238" t="s">
        <v>7</v>
      </c>
      <c r="M8" s="248" t="s">
        <v>8</v>
      </c>
      <c r="N8" s="240" t="s">
        <v>9</v>
      </c>
      <c r="O8" s="246" t="s">
        <v>7</v>
      </c>
      <c r="P8" s="248" t="s">
        <v>8</v>
      </c>
      <c r="Q8" s="243" t="s">
        <v>9</v>
      </c>
      <c r="R8" s="246" t="s">
        <v>7</v>
      </c>
      <c r="S8" s="244" t="s">
        <v>8</v>
      </c>
      <c r="T8" s="240" t="s">
        <v>9</v>
      </c>
      <c r="U8" s="327" t="s">
        <v>7</v>
      </c>
      <c r="V8" s="244" t="s">
        <v>8</v>
      </c>
      <c r="W8" s="398" t="s">
        <v>9</v>
      </c>
      <c r="X8" s="453" t="s">
        <v>7</v>
      </c>
      <c r="Y8" s="454" t="s">
        <v>8</v>
      </c>
      <c r="Z8" s="249" t="s">
        <v>9</v>
      </c>
    </row>
    <row r="9" spans="1:27">
      <c r="A9" s="100"/>
      <c r="B9" s="92" t="s">
        <v>10</v>
      </c>
      <c r="C9" s="109">
        <v>206816</v>
      </c>
      <c r="D9" s="115">
        <v>328.63</v>
      </c>
      <c r="E9" s="288">
        <v>62933515</v>
      </c>
      <c r="F9" s="109">
        <v>219713</v>
      </c>
      <c r="G9" s="113">
        <v>347.57003754641653</v>
      </c>
      <c r="H9" s="289">
        <v>63214022</v>
      </c>
      <c r="I9" s="286">
        <v>228032</v>
      </c>
      <c r="J9" s="115">
        <v>359.34</v>
      </c>
      <c r="K9" s="289">
        <v>63457439</v>
      </c>
      <c r="L9" s="109">
        <v>253046</v>
      </c>
      <c r="M9" s="115">
        <v>397.24</v>
      </c>
      <c r="N9" s="288">
        <v>63701703</v>
      </c>
      <c r="O9" s="286">
        <v>264877</v>
      </c>
      <c r="P9" s="287">
        <v>412.7</v>
      </c>
      <c r="Q9" s="290">
        <v>64181051</v>
      </c>
      <c r="R9" s="286">
        <v>274753</v>
      </c>
      <c r="S9" s="113">
        <v>427.53</v>
      </c>
      <c r="T9" s="134">
        <v>64266365</v>
      </c>
      <c r="U9" s="291">
        <v>279109</v>
      </c>
      <c r="V9" s="264">
        <f>U9*100000/W9</f>
        <v>431.91485061690651</v>
      </c>
      <c r="W9" s="399">
        <v>64621302</v>
      </c>
      <c r="X9" s="460">
        <f>SUM(X10,X19,X25,X31,X40,X49,X58,X63,X71,X76,X82,X90,X98)</f>
        <v>264820</v>
      </c>
      <c r="Y9" s="461">
        <f>X9*100000/Z9</f>
        <v>407.69567225393865</v>
      </c>
      <c r="Z9" s="452">
        <v>64955313</v>
      </c>
    </row>
    <row r="10" spans="1:27">
      <c r="A10" s="217"/>
      <c r="B10" s="218" t="s">
        <v>11</v>
      </c>
      <c r="C10" s="221">
        <v>26640</v>
      </c>
      <c r="D10" s="224">
        <v>466.86849999999998</v>
      </c>
      <c r="E10" s="292">
        <v>5706103</v>
      </c>
      <c r="F10" s="221">
        <v>30303</v>
      </c>
      <c r="G10" s="224">
        <v>530.36929999999995</v>
      </c>
      <c r="H10" s="293">
        <v>5713566</v>
      </c>
      <c r="I10" s="221">
        <v>30252</v>
      </c>
      <c r="J10" s="224">
        <v>530.11009999999999</v>
      </c>
      <c r="K10" s="223">
        <v>5706739</v>
      </c>
      <c r="L10" s="221">
        <v>35008</v>
      </c>
      <c r="M10" s="224">
        <v>613.9606</v>
      </c>
      <c r="N10" s="225">
        <v>5701995</v>
      </c>
      <c r="O10" s="221">
        <v>36310</v>
      </c>
      <c r="P10" s="224">
        <v>638.34809999999993</v>
      </c>
      <c r="Q10" s="223">
        <v>5688119</v>
      </c>
      <c r="R10" s="221">
        <v>37133</v>
      </c>
      <c r="S10" s="224">
        <v>654.41800000000001</v>
      </c>
      <c r="T10" s="223">
        <v>5674202</v>
      </c>
      <c r="U10" s="226">
        <v>36314</v>
      </c>
      <c r="V10" s="265">
        <f>U10*100000/W10</f>
        <v>639.34156656817913</v>
      </c>
      <c r="W10" s="400">
        <v>5679906</v>
      </c>
      <c r="X10" s="462">
        <v>32887</v>
      </c>
      <c r="Y10" s="463">
        <f t="shared" ref="Y10:Y73" si="0">X10*100000/Z10</f>
        <v>578.05327504346781</v>
      </c>
      <c r="Z10" s="429">
        <v>5689268</v>
      </c>
    </row>
    <row r="11" spans="1:27">
      <c r="A11" s="83">
        <v>1</v>
      </c>
      <c r="B11" s="43" t="s">
        <v>12</v>
      </c>
      <c r="C11" s="117">
        <v>6086</v>
      </c>
      <c r="D11" s="119">
        <v>366.3288</v>
      </c>
      <c r="E11" s="140">
        <v>1661349</v>
      </c>
      <c r="F11" s="117">
        <v>5956</v>
      </c>
      <c r="G11" s="119">
        <v>357.21179999999998</v>
      </c>
      <c r="H11" s="140">
        <v>1667358</v>
      </c>
      <c r="I11" s="117">
        <v>6029</v>
      </c>
      <c r="J11" s="119">
        <v>365.07690000000002</v>
      </c>
      <c r="K11" s="140">
        <v>1651433</v>
      </c>
      <c r="L11" s="117">
        <v>6412</v>
      </c>
      <c r="M11" s="119">
        <v>391.80840000000001</v>
      </c>
      <c r="N11" s="140">
        <v>1636514</v>
      </c>
      <c r="O11" s="117">
        <v>7119</v>
      </c>
      <c r="P11" s="119">
        <v>433.21050000000002</v>
      </c>
      <c r="Q11" s="141">
        <v>1643312</v>
      </c>
      <c r="R11" s="117">
        <v>7165</v>
      </c>
      <c r="S11" s="119">
        <v>434.00749999999999</v>
      </c>
      <c r="T11" s="141">
        <v>1650893</v>
      </c>
      <c r="U11" s="146">
        <v>7028</v>
      </c>
      <c r="V11" s="190">
        <f>U11*100000/W11</f>
        <v>423.05110864311234</v>
      </c>
      <c r="W11" s="199">
        <v>1661265</v>
      </c>
      <c r="X11" s="436">
        <v>5707</v>
      </c>
      <c r="Y11" s="437">
        <f t="shared" si="0"/>
        <v>341.20816508089865</v>
      </c>
      <c r="Z11" s="412">
        <v>1672586</v>
      </c>
    </row>
    <row r="12" spans="1:27">
      <c r="A12" s="84">
        <v>1</v>
      </c>
      <c r="B12" s="10" t="s">
        <v>13</v>
      </c>
      <c r="C12" s="120">
        <v>1381</v>
      </c>
      <c r="D12" s="121">
        <v>340.68399999999997</v>
      </c>
      <c r="E12" s="147">
        <v>405361</v>
      </c>
      <c r="F12" s="120">
        <v>1216</v>
      </c>
      <c r="G12" s="121">
        <v>300.14249999999998</v>
      </c>
      <c r="H12" s="147">
        <v>405141</v>
      </c>
      <c r="I12" s="120">
        <v>988</v>
      </c>
      <c r="J12" s="121">
        <v>244.00490000000002</v>
      </c>
      <c r="K12" s="147">
        <v>404910</v>
      </c>
      <c r="L12" s="120">
        <v>1009</v>
      </c>
      <c r="M12" s="121">
        <v>249.36540000000002</v>
      </c>
      <c r="N12" s="147">
        <v>404627</v>
      </c>
      <c r="O12" s="120">
        <v>1016</v>
      </c>
      <c r="P12" s="121">
        <v>251.32529999999997</v>
      </c>
      <c r="Q12" s="148">
        <v>404257</v>
      </c>
      <c r="R12" s="120">
        <v>1090</v>
      </c>
      <c r="S12" s="121">
        <v>269.59309999999999</v>
      </c>
      <c r="T12" s="148">
        <v>404313</v>
      </c>
      <c r="U12" s="153">
        <v>1198</v>
      </c>
      <c r="V12" s="151">
        <f t="shared" ref="V12:V18" si="1">U12*100000/W12</f>
        <v>295.82365157011242</v>
      </c>
      <c r="W12" s="377">
        <v>404971</v>
      </c>
      <c r="X12" s="434">
        <v>1060</v>
      </c>
      <c r="Y12" s="433">
        <f t="shared" si="0"/>
        <v>261.49079355055159</v>
      </c>
      <c r="Z12" s="413">
        <v>405368</v>
      </c>
      <c r="AA12" s="68"/>
    </row>
    <row r="13" spans="1:27">
      <c r="A13" s="84">
        <v>1</v>
      </c>
      <c r="B13" s="10" t="s">
        <v>14</v>
      </c>
      <c r="C13" s="120">
        <v>2829</v>
      </c>
      <c r="D13" s="121">
        <v>366.35490000000004</v>
      </c>
      <c r="E13" s="147">
        <v>772202</v>
      </c>
      <c r="F13" s="120">
        <v>3048</v>
      </c>
      <c r="G13" s="121">
        <v>396.29960000000005</v>
      </c>
      <c r="H13" s="147">
        <v>769115</v>
      </c>
      <c r="I13" s="120">
        <v>2914</v>
      </c>
      <c r="J13" s="121">
        <v>380.38940000000002</v>
      </c>
      <c r="K13" s="147">
        <v>766057</v>
      </c>
      <c r="L13" s="120">
        <v>3667</v>
      </c>
      <c r="M13" s="121">
        <v>480.46190000000001</v>
      </c>
      <c r="N13" s="147">
        <v>763224</v>
      </c>
      <c r="O13" s="120">
        <v>3327</v>
      </c>
      <c r="P13" s="121">
        <v>437.91180000000003</v>
      </c>
      <c r="Q13" s="148">
        <v>759742</v>
      </c>
      <c r="R13" s="120">
        <v>3468</v>
      </c>
      <c r="S13" s="121">
        <v>458.01949999999999</v>
      </c>
      <c r="T13" s="148">
        <v>757173</v>
      </c>
      <c r="U13" s="153">
        <v>3677</v>
      </c>
      <c r="V13" s="151">
        <f t="shared" si="1"/>
        <v>486.48055070074633</v>
      </c>
      <c r="W13" s="154">
        <v>755837</v>
      </c>
      <c r="X13" s="434">
        <v>4114</v>
      </c>
      <c r="Y13" s="433">
        <f t="shared" si="0"/>
        <v>545.66893520280871</v>
      </c>
      <c r="Z13" s="414">
        <v>753937</v>
      </c>
    </row>
    <row r="14" spans="1:27">
      <c r="A14" s="85">
        <v>1</v>
      </c>
      <c r="B14" s="11" t="s">
        <v>15</v>
      </c>
      <c r="C14" s="120">
        <v>1826</v>
      </c>
      <c r="D14" s="121">
        <v>390.90180000000004</v>
      </c>
      <c r="E14" s="147">
        <v>467125</v>
      </c>
      <c r="F14" s="120">
        <v>1933</v>
      </c>
      <c r="G14" s="121">
        <v>415.98790000000002</v>
      </c>
      <c r="H14" s="147">
        <v>464677</v>
      </c>
      <c r="I14" s="120">
        <v>2223</v>
      </c>
      <c r="J14" s="121">
        <v>480.35359999999997</v>
      </c>
      <c r="K14" s="147">
        <v>462784</v>
      </c>
      <c r="L14" s="120">
        <v>2497</v>
      </c>
      <c r="M14" s="121">
        <v>541.15210000000002</v>
      </c>
      <c r="N14" s="147">
        <v>461423</v>
      </c>
      <c r="O14" s="120">
        <v>2741</v>
      </c>
      <c r="P14" s="121">
        <v>596.18970000000002</v>
      </c>
      <c r="Q14" s="148">
        <v>459753</v>
      </c>
      <c r="R14" s="120">
        <v>2533</v>
      </c>
      <c r="S14" s="121">
        <v>552.84190000000001</v>
      </c>
      <c r="T14" s="148">
        <v>458178</v>
      </c>
      <c r="U14" s="153">
        <v>2530</v>
      </c>
      <c r="V14" s="151">
        <f t="shared" si="1"/>
        <v>553.8031831643832</v>
      </c>
      <c r="W14" s="377">
        <v>456841</v>
      </c>
      <c r="X14" s="432">
        <v>2484</v>
      </c>
      <c r="Y14" s="433">
        <f t="shared" si="0"/>
        <v>545.83929383689429</v>
      </c>
      <c r="Z14" s="413">
        <v>455079</v>
      </c>
    </row>
    <row r="15" spans="1:27">
      <c r="A15" s="84">
        <v>1</v>
      </c>
      <c r="B15" s="10" t="s">
        <v>16</v>
      </c>
      <c r="C15" s="120">
        <v>1533</v>
      </c>
      <c r="D15" s="121">
        <v>321.03229999999996</v>
      </c>
      <c r="E15" s="147">
        <v>477522</v>
      </c>
      <c r="F15" s="120">
        <v>1987</v>
      </c>
      <c r="G15" s="121">
        <v>416.83889999999997</v>
      </c>
      <c r="H15" s="147">
        <v>476683</v>
      </c>
      <c r="I15" s="120">
        <v>2107</v>
      </c>
      <c r="J15" s="121">
        <v>442.83410000000003</v>
      </c>
      <c r="K15" s="147">
        <v>475799</v>
      </c>
      <c r="L15" s="120">
        <v>2104</v>
      </c>
      <c r="M15" s="121">
        <v>442.02710000000002</v>
      </c>
      <c r="N15" s="147">
        <v>475989</v>
      </c>
      <c r="O15" s="120">
        <v>2012</v>
      </c>
      <c r="P15" s="121">
        <v>422.25620000000004</v>
      </c>
      <c r="Q15" s="148">
        <v>476488</v>
      </c>
      <c r="R15" s="120">
        <v>1826</v>
      </c>
      <c r="S15" s="121">
        <v>382.69529999999997</v>
      </c>
      <c r="T15" s="148">
        <v>477142</v>
      </c>
      <c r="U15" s="153">
        <v>1590</v>
      </c>
      <c r="V15" s="151">
        <f t="shared" si="1"/>
        <v>332.78009514580583</v>
      </c>
      <c r="W15" s="154">
        <v>477793</v>
      </c>
      <c r="X15" s="432">
        <v>1475</v>
      </c>
      <c r="Y15" s="433">
        <f t="shared" si="0"/>
        <v>308.52060708488813</v>
      </c>
      <c r="Z15" s="414">
        <v>478088</v>
      </c>
    </row>
    <row r="16" spans="1:27">
      <c r="A16" s="84">
        <v>1</v>
      </c>
      <c r="B16" s="10" t="s">
        <v>17</v>
      </c>
      <c r="C16" s="120">
        <v>1313</v>
      </c>
      <c r="D16" s="121">
        <v>269.94299999999998</v>
      </c>
      <c r="E16" s="147">
        <v>486399</v>
      </c>
      <c r="F16" s="120">
        <v>1262</v>
      </c>
      <c r="G16" s="121">
        <v>259.14670000000001</v>
      </c>
      <c r="H16" s="147">
        <v>486983</v>
      </c>
      <c r="I16" s="120">
        <v>1735</v>
      </c>
      <c r="J16" s="121">
        <v>356.07710000000003</v>
      </c>
      <c r="K16" s="147">
        <v>487254</v>
      </c>
      <c r="L16" s="120">
        <v>1981</v>
      </c>
      <c r="M16" s="121">
        <v>407.01599999999996</v>
      </c>
      <c r="N16" s="147">
        <v>486713</v>
      </c>
      <c r="O16" s="120">
        <v>1949</v>
      </c>
      <c r="P16" s="121">
        <v>400.70890000000003</v>
      </c>
      <c r="Q16" s="148">
        <v>486388</v>
      </c>
      <c r="R16" s="120">
        <v>1963</v>
      </c>
      <c r="S16" s="121">
        <v>402.83519999999999</v>
      </c>
      <c r="T16" s="148">
        <v>487296</v>
      </c>
      <c r="U16" s="153">
        <v>2256</v>
      </c>
      <c r="V16" s="151">
        <f t="shared" si="1"/>
        <v>462.83284061604365</v>
      </c>
      <c r="W16" s="377">
        <v>487433</v>
      </c>
      <c r="X16" s="432">
        <v>2224</v>
      </c>
      <c r="Y16" s="433">
        <f t="shared" si="0"/>
        <v>457.99105846593591</v>
      </c>
      <c r="Z16" s="413">
        <v>485599</v>
      </c>
    </row>
    <row r="17" spans="1:26">
      <c r="A17" s="84">
        <v>1</v>
      </c>
      <c r="B17" s="10" t="s">
        <v>18</v>
      </c>
      <c r="C17" s="120">
        <v>3418</v>
      </c>
      <c r="D17" s="121">
        <v>278.9375</v>
      </c>
      <c r="E17" s="147">
        <v>1225364</v>
      </c>
      <c r="F17" s="120">
        <v>3325</v>
      </c>
      <c r="G17" s="121">
        <v>271.17070000000001</v>
      </c>
      <c r="H17" s="147">
        <v>1226165</v>
      </c>
      <c r="I17" s="120">
        <v>3131</v>
      </c>
      <c r="J17" s="121">
        <v>258.51980000000003</v>
      </c>
      <c r="K17" s="147">
        <v>1211126</v>
      </c>
      <c r="L17" s="120">
        <v>3501</v>
      </c>
      <c r="M17" s="121">
        <v>292.5849</v>
      </c>
      <c r="N17" s="147">
        <v>1196576</v>
      </c>
      <c r="O17" s="120">
        <v>3405</v>
      </c>
      <c r="P17" s="121">
        <v>284.11989999999997</v>
      </c>
      <c r="Q17" s="148">
        <v>1198438</v>
      </c>
      <c r="R17" s="120">
        <v>4189</v>
      </c>
      <c r="S17" s="121">
        <v>349.21750000000003</v>
      </c>
      <c r="T17" s="148">
        <v>1199539</v>
      </c>
      <c r="U17" s="153">
        <v>4475</v>
      </c>
      <c r="V17" s="151">
        <f t="shared" si="1"/>
        <v>372.12837472620498</v>
      </c>
      <c r="W17" s="154">
        <v>1202542</v>
      </c>
      <c r="X17" s="432">
        <v>3824</v>
      </c>
      <c r="Y17" s="433">
        <f t="shared" si="0"/>
        <v>317.03420470759318</v>
      </c>
      <c r="Z17" s="414">
        <v>1206179</v>
      </c>
    </row>
    <row r="18" spans="1:26">
      <c r="A18" s="86">
        <v>1</v>
      </c>
      <c r="B18" s="12" t="s">
        <v>19</v>
      </c>
      <c r="C18" s="122">
        <v>261</v>
      </c>
      <c r="D18" s="123">
        <v>102.357</v>
      </c>
      <c r="E18" s="157">
        <v>254990</v>
      </c>
      <c r="F18" s="122">
        <v>269</v>
      </c>
      <c r="G18" s="123">
        <v>106.0107</v>
      </c>
      <c r="H18" s="157">
        <v>253748</v>
      </c>
      <c r="I18" s="122">
        <v>269</v>
      </c>
      <c r="J18" s="123">
        <v>108.78800000000001</v>
      </c>
      <c r="K18" s="157">
        <v>247270</v>
      </c>
      <c r="L18" s="122">
        <v>238</v>
      </c>
      <c r="M18" s="123">
        <v>98.227400000000003</v>
      </c>
      <c r="N18" s="157">
        <v>242295</v>
      </c>
      <c r="O18" s="122">
        <v>266</v>
      </c>
      <c r="P18" s="123">
        <v>109.28739999999999</v>
      </c>
      <c r="Q18" s="158">
        <v>243395</v>
      </c>
      <c r="R18" s="122">
        <v>273</v>
      </c>
      <c r="S18" s="123">
        <v>111.7927</v>
      </c>
      <c r="T18" s="158">
        <v>244202</v>
      </c>
      <c r="U18" s="160">
        <v>309</v>
      </c>
      <c r="V18" s="266">
        <f t="shared" si="1"/>
        <v>125.88968152762443</v>
      </c>
      <c r="W18" s="377">
        <v>245453</v>
      </c>
      <c r="X18" s="455">
        <v>264</v>
      </c>
      <c r="Y18" s="456">
        <f t="shared" si="0"/>
        <v>106.72531168642163</v>
      </c>
      <c r="Z18" s="415">
        <v>247364</v>
      </c>
    </row>
    <row r="19" spans="1:26">
      <c r="A19" s="205"/>
      <c r="B19" s="256"/>
      <c r="C19" s="209">
        <f>SUM(C11:C18)</f>
        <v>18647</v>
      </c>
      <c r="D19" s="267">
        <f>C19*100000/E19</f>
        <v>324.27805656458293</v>
      </c>
      <c r="E19" s="208">
        <f>SUM(E11:E18)</f>
        <v>5750312</v>
      </c>
      <c r="F19" s="209">
        <f>SUM(F11:F18)</f>
        <v>18996</v>
      </c>
      <c r="G19" s="267">
        <f>F19*100000/H19</f>
        <v>330.37268668682947</v>
      </c>
      <c r="H19" s="208">
        <f>SUM(H11:H18)</f>
        <v>5749870</v>
      </c>
      <c r="I19" s="209">
        <f>SUM(I11:I18)</f>
        <v>19396</v>
      </c>
      <c r="J19" s="267">
        <f>I19*100000/K19</f>
        <v>339.88518273384676</v>
      </c>
      <c r="K19" s="208">
        <f>SUM(K11:K18)</f>
        <v>5706633</v>
      </c>
      <c r="L19" s="209">
        <f>SUM(L11:L18)</f>
        <v>21409</v>
      </c>
      <c r="M19" s="267">
        <f>L19*100000/N19</f>
        <v>377.75959569189257</v>
      </c>
      <c r="N19" s="208">
        <f>SUM(N11:N18)</f>
        <v>5667361</v>
      </c>
      <c r="O19" s="209">
        <f>SUM(O11:O18)</f>
        <v>21835</v>
      </c>
      <c r="P19" s="267">
        <f>O19*100000/Q19</f>
        <v>384.97662018561039</v>
      </c>
      <c r="Q19" s="210">
        <f>SUM(Q11:Q18)</f>
        <v>5671773</v>
      </c>
      <c r="R19" s="209">
        <f>SUM(R11:R18)</f>
        <v>22507</v>
      </c>
      <c r="S19" s="267">
        <f>R19*100000/T19</f>
        <v>396.3381992048935</v>
      </c>
      <c r="T19" s="210">
        <f>SUM(T11:T18)</f>
        <v>5678736</v>
      </c>
      <c r="U19" s="296">
        <f>SUM(U11:U18)</f>
        <v>23063</v>
      </c>
      <c r="V19" s="213">
        <f>U19*100000/W19</f>
        <v>405.17310288670245</v>
      </c>
      <c r="W19" s="378">
        <f>SUM(W11:W18)</f>
        <v>5692135</v>
      </c>
      <c r="X19" s="464">
        <f>SUM(X11:X18)</f>
        <v>21152</v>
      </c>
      <c r="Y19" s="207">
        <f t="shared" si="0"/>
        <v>370.81448757056205</v>
      </c>
      <c r="Z19" s="234">
        <f>SUM(Z11:Z18)</f>
        <v>5704200</v>
      </c>
    </row>
    <row r="20" spans="1:26">
      <c r="A20" s="83">
        <v>2</v>
      </c>
      <c r="B20" s="43" t="s">
        <v>20</v>
      </c>
      <c r="C20" s="117">
        <v>3144</v>
      </c>
      <c r="D20" s="119">
        <v>674.12840000000006</v>
      </c>
      <c r="E20" s="140">
        <v>466380</v>
      </c>
      <c r="F20" s="117">
        <v>3592</v>
      </c>
      <c r="G20" s="119">
        <v>772.9036000000001</v>
      </c>
      <c r="H20" s="140">
        <v>464741</v>
      </c>
      <c r="I20" s="117">
        <v>3517</v>
      </c>
      <c r="J20" s="119">
        <v>758.66250000000002</v>
      </c>
      <c r="K20" s="140">
        <v>463579</v>
      </c>
      <c r="L20" s="117">
        <v>3819</v>
      </c>
      <c r="M20" s="119">
        <v>825.22130000000004</v>
      </c>
      <c r="N20" s="140">
        <v>462785</v>
      </c>
      <c r="O20" s="117">
        <v>3688</v>
      </c>
      <c r="P20" s="119">
        <v>798.56399999999996</v>
      </c>
      <c r="Q20" s="141">
        <v>461829</v>
      </c>
      <c r="R20" s="117">
        <v>3704</v>
      </c>
      <c r="S20" s="119">
        <v>803.17969999999991</v>
      </c>
      <c r="T20" s="141">
        <v>461167</v>
      </c>
      <c r="U20" s="146">
        <v>3565</v>
      </c>
      <c r="V20" s="190">
        <f t="shared" ref="V20:V24" si="2">U20*100000/W20</f>
        <v>773.07739014277536</v>
      </c>
      <c r="W20" s="377">
        <v>461144</v>
      </c>
      <c r="X20" s="457">
        <v>2606</v>
      </c>
      <c r="Y20" s="437">
        <f t="shared" si="0"/>
        <v>565.66340639638111</v>
      </c>
      <c r="Z20" s="413">
        <v>460698</v>
      </c>
    </row>
    <row r="21" spans="1:26">
      <c r="A21" s="84">
        <v>2</v>
      </c>
      <c r="B21" s="10" t="s">
        <v>21</v>
      </c>
      <c r="C21" s="120">
        <v>1398</v>
      </c>
      <c r="D21" s="121">
        <v>264.12090000000001</v>
      </c>
      <c r="E21" s="147">
        <v>529303</v>
      </c>
      <c r="F21" s="120">
        <v>1389</v>
      </c>
      <c r="G21" s="121">
        <v>259.8064</v>
      </c>
      <c r="H21" s="147">
        <v>534629</v>
      </c>
      <c r="I21" s="120">
        <v>1484</v>
      </c>
      <c r="J21" s="121">
        <v>280.53089999999997</v>
      </c>
      <c r="K21" s="147">
        <v>528997</v>
      </c>
      <c r="L21" s="120">
        <v>1644</v>
      </c>
      <c r="M21" s="121">
        <v>314.53700000000003</v>
      </c>
      <c r="N21" s="147">
        <v>522673</v>
      </c>
      <c r="O21" s="120">
        <v>1737</v>
      </c>
      <c r="P21" s="121">
        <v>328.75869999999998</v>
      </c>
      <c r="Q21" s="148">
        <v>528351</v>
      </c>
      <c r="R21" s="120">
        <v>1818</v>
      </c>
      <c r="S21" s="121">
        <v>343.97219999999999</v>
      </c>
      <c r="T21" s="148">
        <v>528531</v>
      </c>
      <c r="U21" s="153">
        <v>1886</v>
      </c>
      <c r="V21" s="151">
        <f t="shared" si="2"/>
        <v>356.3876726902356</v>
      </c>
      <c r="W21" s="154">
        <v>529199</v>
      </c>
      <c r="X21" s="432">
        <v>1764</v>
      </c>
      <c r="Y21" s="433">
        <f t="shared" si="0"/>
        <v>329.13333818450496</v>
      </c>
      <c r="Z21" s="416">
        <v>535953</v>
      </c>
    </row>
    <row r="22" spans="1:26">
      <c r="A22" s="84">
        <v>2</v>
      </c>
      <c r="B22" s="10" t="s">
        <v>22</v>
      </c>
      <c r="C22" s="120">
        <v>1751</v>
      </c>
      <c r="D22" s="121">
        <v>288.43889999999999</v>
      </c>
      <c r="E22" s="140">
        <v>607061</v>
      </c>
      <c r="F22" s="120">
        <v>1801</v>
      </c>
      <c r="G22" s="121">
        <v>297.90309999999999</v>
      </c>
      <c r="H22" s="140">
        <v>604559</v>
      </c>
      <c r="I22" s="120">
        <v>1967</v>
      </c>
      <c r="J22" s="121">
        <v>326.03149999999999</v>
      </c>
      <c r="K22" s="140">
        <v>603316</v>
      </c>
      <c r="L22" s="120">
        <v>2028</v>
      </c>
      <c r="M22" s="121">
        <v>336.7115</v>
      </c>
      <c r="N22" s="140">
        <v>602296</v>
      </c>
      <c r="O22" s="120">
        <v>1957</v>
      </c>
      <c r="P22" s="121">
        <v>325.2765</v>
      </c>
      <c r="Q22" s="141">
        <v>601642</v>
      </c>
      <c r="R22" s="120">
        <v>2052</v>
      </c>
      <c r="S22" s="121">
        <v>340.8338</v>
      </c>
      <c r="T22" s="141">
        <v>602053</v>
      </c>
      <c r="U22" s="153">
        <v>2413</v>
      </c>
      <c r="V22" s="151">
        <f t="shared" si="2"/>
        <v>400.39359038391655</v>
      </c>
      <c r="W22" s="154">
        <v>602657</v>
      </c>
      <c r="X22" s="434">
        <v>2316</v>
      </c>
      <c r="Y22" s="433">
        <f t="shared" si="0"/>
        <v>384.34284178052297</v>
      </c>
      <c r="Z22" s="414">
        <v>602587</v>
      </c>
    </row>
    <row r="23" spans="1:26">
      <c r="A23" s="84">
        <v>2</v>
      </c>
      <c r="B23" s="10" t="s">
        <v>23</v>
      </c>
      <c r="C23" s="120">
        <v>2706</v>
      </c>
      <c r="D23" s="121">
        <v>320.9599</v>
      </c>
      <c r="E23" s="147">
        <v>843096</v>
      </c>
      <c r="F23" s="120">
        <v>3071</v>
      </c>
      <c r="G23" s="121">
        <v>364.36329999999998</v>
      </c>
      <c r="H23" s="147">
        <v>842840</v>
      </c>
      <c r="I23" s="120">
        <v>3616</v>
      </c>
      <c r="J23" s="121">
        <v>428.041</v>
      </c>
      <c r="K23" s="147">
        <v>844779</v>
      </c>
      <c r="L23" s="120">
        <v>4378</v>
      </c>
      <c r="M23" s="121">
        <v>516.50070000000005</v>
      </c>
      <c r="N23" s="147">
        <v>847627</v>
      </c>
      <c r="O23" s="120">
        <v>4166</v>
      </c>
      <c r="P23" s="121">
        <v>489.81509999999997</v>
      </c>
      <c r="Q23" s="148">
        <v>850525</v>
      </c>
      <c r="R23" s="120">
        <v>4660</v>
      </c>
      <c r="S23" s="121">
        <v>546.39430000000004</v>
      </c>
      <c r="T23" s="148">
        <v>852864</v>
      </c>
      <c r="U23" s="153">
        <v>4911</v>
      </c>
      <c r="V23" s="151">
        <f t="shared" si="2"/>
        <v>574.13482289618344</v>
      </c>
      <c r="W23" s="377">
        <v>855374</v>
      </c>
      <c r="X23" s="432">
        <v>5109</v>
      </c>
      <c r="Y23" s="433">
        <f t="shared" si="0"/>
        <v>595.67532022357932</v>
      </c>
      <c r="Z23" s="413">
        <v>857682</v>
      </c>
    </row>
    <row r="24" spans="1:26">
      <c r="A24" s="86">
        <v>2</v>
      </c>
      <c r="B24" s="12" t="s">
        <v>24</v>
      </c>
      <c r="C24" s="122">
        <v>2410</v>
      </c>
      <c r="D24" s="123">
        <v>241.01830000000001</v>
      </c>
      <c r="E24" s="157">
        <v>999924</v>
      </c>
      <c r="F24" s="122">
        <v>2469</v>
      </c>
      <c r="G24" s="123">
        <v>247.67230000000001</v>
      </c>
      <c r="H24" s="157">
        <v>996882</v>
      </c>
      <c r="I24" s="122">
        <v>2848</v>
      </c>
      <c r="J24" s="123">
        <v>286.036</v>
      </c>
      <c r="K24" s="157">
        <v>995679</v>
      </c>
      <c r="L24" s="122">
        <v>3007</v>
      </c>
      <c r="M24" s="123">
        <v>302.03559999999999</v>
      </c>
      <c r="N24" s="157">
        <v>995578</v>
      </c>
      <c r="O24" s="122">
        <v>3716</v>
      </c>
      <c r="P24" s="123">
        <v>374.06129999999996</v>
      </c>
      <c r="Q24" s="158">
        <v>993420</v>
      </c>
      <c r="R24" s="122">
        <v>4027</v>
      </c>
      <c r="S24" s="123">
        <v>405.84319999999997</v>
      </c>
      <c r="T24" s="158">
        <v>992255</v>
      </c>
      <c r="U24" s="160">
        <v>3675</v>
      </c>
      <c r="V24" s="266">
        <f t="shared" si="2"/>
        <v>369.69971329409992</v>
      </c>
      <c r="W24" s="379">
        <v>994050</v>
      </c>
      <c r="X24" s="455">
        <v>3190</v>
      </c>
      <c r="Y24" s="456">
        <f t="shared" si="0"/>
        <v>320.57015260747141</v>
      </c>
      <c r="Z24" s="416">
        <v>995102</v>
      </c>
    </row>
    <row r="25" spans="1:26">
      <c r="A25" s="205"/>
      <c r="B25" s="256"/>
      <c r="C25" s="209">
        <f>SUM(C20:C24)</f>
        <v>11409</v>
      </c>
      <c r="D25" s="267">
        <f>C25*100000/E25</f>
        <v>331.10218807788345</v>
      </c>
      <c r="E25" s="208">
        <f>SUM(E20:E24)</f>
        <v>3445764</v>
      </c>
      <c r="F25" s="209">
        <f>SUM(F20:F24)</f>
        <v>12322</v>
      </c>
      <c r="G25" s="267">
        <f>F25*100000/H25</f>
        <v>357.81790895767313</v>
      </c>
      <c r="H25" s="208">
        <f>SUM(H20:H24)</f>
        <v>3443651</v>
      </c>
      <c r="I25" s="209">
        <f>SUM(I20:I24)</f>
        <v>13432</v>
      </c>
      <c r="J25" s="267">
        <f>I25*100000/K25</f>
        <v>390.87985798885444</v>
      </c>
      <c r="K25" s="208">
        <f>SUM(K20:K24)</f>
        <v>3436350</v>
      </c>
      <c r="L25" s="209">
        <f>SUM(L20:L24)</f>
        <v>14876</v>
      </c>
      <c r="M25" s="267">
        <f>L25*100000/N25</f>
        <v>433.58139808724036</v>
      </c>
      <c r="N25" s="208">
        <f>SUM(N20:N24)</f>
        <v>3430959</v>
      </c>
      <c r="O25" s="209">
        <f>SUM(O20:O24)</f>
        <v>15264</v>
      </c>
      <c r="P25" s="267">
        <f>O25*100000/Q25</f>
        <v>444.26761186075771</v>
      </c>
      <c r="Q25" s="210">
        <f>SUM(Q20:Q24)</f>
        <v>3435767</v>
      </c>
      <c r="R25" s="209">
        <f>SUM(R20:R24)</f>
        <v>16261</v>
      </c>
      <c r="S25" s="267">
        <f>R25*100000/T25</f>
        <v>473.13398528312098</v>
      </c>
      <c r="T25" s="210">
        <f>SUM(T20:T24)</f>
        <v>3436870</v>
      </c>
      <c r="U25" s="296">
        <f>SUM(U20:U24)</f>
        <v>16450</v>
      </c>
      <c r="V25" s="213">
        <f>U25*100000/W25</f>
        <v>477.86094914513728</v>
      </c>
      <c r="W25" s="378">
        <f>SUM(W20:W24)</f>
        <v>3442424</v>
      </c>
      <c r="X25" s="464">
        <f>SUM(X20:X24)</f>
        <v>14985</v>
      </c>
      <c r="Y25" s="207">
        <f t="shared" si="0"/>
        <v>434.09340960167691</v>
      </c>
      <c r="Z25" s="234">
        <f>SUM(Z20:Z24)</f>
        <v>3452022</v>
      </c>
    </row>
    <row r="26" spans="1:26">
      <c r="A26" s="83">
        <v>3</v>
      </c>
      <c r="B26" s="43" t="s">
        <v>25</v>
      </c>
      <c r="C26" s="117">
        <v>1949</v>
      </c>
      <c r="D26" s="119">
        <v>576.49590000000001</v>
      </c>
      <c r="E26" s="166">
        <v>338077</v>
      </c>
      <c r="F26" s="117">
        <v>2147</v>
      </c>
      <c r="G26" s="119">
        <v>637.94380000000001</v>
      </c>
      <c r="H26" s="166">
        <v>336550</v>
      </c>
      <c r="I26" s="117">
        <v>2107</v>
      </c>
      <c r="J26" s="119">
        <v>627.66989999999998</v>
      </c>
      <c r="K26" s="166">
        <v>335686</v>
      </c>
      <c r="L26" s="117">
        <v>2031</v>
      </c>
      <c r="M26" s="119">
        <v>605.94849999999997</v>
      </c>
      <c r="N26" s="166">
        <v>335177</v>
      </c>
      <c r="O26" s="117">
        <v>1918</v>
      </c>
      <c r="P26" s="119">
        <v>574.08640000000003</v>
      </c>
      <c r="Q26" s="167">
        <v>334096</v>
      </c>
      <c r="R26" s="117">
        <v>1850</v>
      </c>
      <c r="S26" s="119">
        <v>555.19880000000001</v>
      </c>
      <c r="T26" s="167">
        <v>333214</v>
      </c>
      <c r="U26" s="146">
        <v>1716</v>
      </c>
      <c r="V26" s="190">
        <f t="shared" ref="V26:V30" si="3">U26*100000/W26</f>
        <v>521.19717411508861</v>
      </c>
      <c r="W26" s="199">
        <v>329242</v>
      </c>
      <c r="X26" s="436">
        <v>1556</v>
      </c>
      <c r="Y26" s="437">
        <f t="shared" si="0"/>
        <v>467.93333453624678</v>
      </c>
      <c r="Z26" s="412">
        <v>332526</v>
      </c>
    </row>
    <row r="27" spans="1:26">
      <c r="A27" s="84">
        <v>3</v>
      </c>
      <c r="B27" s="10" t="s">
        <v>26</v>
      </c>
      <c r="C27" s="120">
        <v>3601</v>
      </c>
      <c r="D27" s="121">
        <v>335.02379999999999</v>
      </c>
      <c r="E27" s="147">
        <v>1074849</v>
      </c>
      <c r="F27" s="120">
        <v>3481</v>
      </c>
      <c r="G27" s="121">
        <v>324.12699999999995</v>
      </c>
      <c r="H27" s="147">
        <v>1073962</v>
      </c>
      <c r="I27" s="120">
        <v>3649</v>
      </c>
      <c r="J27" s="121">
        <v>339.899</v>
      </c>
      <c r="K27" s="147">
        <v>1073554</v>
      </c>
      <c r="L27" s="120">
        <v>4249</v>
      </c>
      <c r="M27" s="121">
        <v>395.92540000000002</v>
      </c>
      <c r="N27" s="147">
        <v>1073182</v>
      </c>
      <c r="O27" s="120">
        <v>4354</v>
      </c>
      <c r="P27" s="121">
        <v>405.93299999999999</v>
      </c>
      <c r="Q27" s="148">
        <v>1072591</v>
      </c>
      <c r="R27" s="120">
        <v>4635</v>
      </c>
      <c r="S27" s="121">
        <v>432.16139999999996</v>
      </c>
      <c r="T27" s="148">
        <v>1072516</v>
      </c>
      <c r="U27" s="153">
        <v>4454</v>
      </c>
      <c r="V27" s="151">
        <f t="shared" si="3"/>
        <v>415.00309808105328</v>
      </c>
      <c r="W27" s="377">
        <v>1073245</v>
      </c>
      <c r="X27" s="432">
        <v>4827</v>
      </c>
      <c r="Y27" s="433">
        <f t="shared" si="0"/>
        <v>449.88158803447322</v>
      </c>
      <c r="Z27" s="413">
        <v>1072949</v>
      </c>
    </row>
    <row r="28" spans="1:26">
      <c r="A28" s="84">
        <v>3</v>
      </c>
      <c r="B28" s="10" t="s">
        <v>27</v>
      </c>
      <c r="C28" s="120">
        <v>897</v>
      </c>
      <c r="D28" s="121">
        <v>274.327</v>
      </c>
      <c r="E28" s="147">
        <v>326982</v>
      </c>
      <c r="F28" s="120">
        <v>1038</v>
      </c>
      <c r="G28" s="121">
        <v>317.15859999999998</v>
      </c>
      <c r="H28" s="147">
        <v>327281</v>
      </c>
      <c r="I28" s="120">
        <v>1002</v>
      </c>
      <c r="J28" s="121">
        <v>305.74040000000002</v>
      </c>
      <c r="K28" s="147">
        <v>327729</v>
      </c>
      <c r="L28" s="120">
        <v>1223</v>
      </c>
      <c r="M28" s="121">
        <v>372.96140000000003</v>
      </c>
      <c r="N28" s="147">
        <v>327916</v>
      </c>
      <c r="O28" s="120">
        <v>1476</v>
      </c>
      <c r="P28" s="121">
        <v>450.00409999999999</v>
      </c>
      <c r="Q28" s="148">
        <v>327997</v>
      </c>
      <c r="R28" s="120">
        <v>1699</v>
      </c>
      <c r="S28" s="121">
        <v>517.21199999999999</v>
      </c>
      <c r="T28" s="148">
        <v>328492</v>
      </c>
      <c r="U28" s="153">
        <v>1526</v>
      </c>
      <c r="V28" s="151">
        <f t="shared" si="3"/>
        <v>209.58861024621854</v>
      </c>
      <c r="W28" s="154">
        <v>728093</v>
      </c>
      <c r="X28" s="434">
        <v>1180</v>
      </c>
      <c r="Y28" s="433">
        <f t="shared" si="0"/>
        <v>357.72968974528436</v>
      </c>
      <c r="Z28" s="414">
        <v>329858</v>
      </c>
    </row>
    <row r="29" spans="1:26">
      <c r="A29" s="84">
        <v>3</v>
      </c>
      <c r="B29" s="10" t="s">
        <v>28</v>
      </c>
      <c r="C29" s="120">
        <v>1925</v>
      </c>
      <c r="D29" s="121">
        <v>264.72919999999999</v>
      </c>
      <c r="E29" s="147">
        <v>727158</v>
      </c>
      <c r="F29" s="120">
        <v>2215</v>
      </c>
      <c r="G29" s="121">
        <v>305.05269999999996</v>
      </c>
      <c r="H29" s="147">
        <v>726104</v>
      </c>
      <c r="I29" s="120">
        <v>2820</v>
      </c>
      <c r="J29" s="121">
        <v>388.14639999999997</v>
      </c>
      <c r="K29" s="147">
        <v>726530</v>
      </c>
      <c r="L29" s="120">
        <v>3259</v>
      </c>
      <c r="M29" s="121">
        <v>448.29910000000001</v>
      </c>
      <c r="N29" s="147">
        <v>726970</v>
      </c>
      <c r="O29" s="120">
        <v>3328</v>
      </c>
      <c r="P29" s="121">
        <v>458.05459999999999</v>
      </c>
      <c r="Q29" s="148">
        <v>726551</v>
      </c>
      <c r="R29" s="120">
        <v>3454</v>
      </c>
      <c r="S29" s="121">
        <v>475.24570000000006</v>
      </c>
      <c r="T29" s="148">
        <v>726782</v>
      </c>
      <c r="U29" s="153">
        <v>3158</v>
      </c>
      <c r="V29" s="151">
        <f t="shared" si="3"/>
        <v>575.09569752661503</v>
      </c>
      <c r="W29" s="154">
        <v>549126</v>
      </c>
      <c r="X29" s="432">
        <v>2529</v>
      </c>
      <c r="Y29" s="433">
        <f t="shared" si="0"/>
        <v>346.87741744344896</v>
      </c>
      <c r="Z29" s="414">
        <v>729076</v>
      </c>
    </row>
    <row r="30" spans="1:26">
      <c r="A30" s="87">
        <v>3</v>
      </c>
      <c r="B30" s="12" t="s">
        <v>29</v>
      </c>
      <c r="C30" s="122">
        <v>2180</v>
      </c>
      <c r="D30" s="123">
        <v>391.88409999999999</v>
      </c>
      <c r="E30" s="157">
        <v>556287</v>
      </c>
      <c r="F30" s="122">
        <v>2186</v>
      </c>
      <c r="G30" s="123">
        <v>394.2817</v>
      </c>
      <c r="H30" s="157">
        <v>554426</v>
      </c>
      <c r="I30" s="122">
        <v>2379</v>
      </c>
      <c r="J30" s="123">
        <v>429.69159999999999</v>
      </c>
      <c r="K30" s="157">
        <v>553653</v>
      </c>
      <c r="L30" s="122">
        <v>2413</v>
      </c>
      <c r="M30" s="123">
        <v>436.39300000000003</v>
      </c>
      <c r="N30" s="157">
        <v>552942</v>
      </c>
      <c r="O30" s="122">
        <v>2565</v>
      </c>
      <c r="P30" s="123">
        <v>465.35759999999999</v>
      </c>
      <c r="Q30" s="158">
        <v>551189</v>
      </c>
      <c r="R30" s="122">
        <v>2328</v>
      </c>
      <c r="S30" s="123">
        <v>423.62630000000001</v>
      </c>
      <c r="T30" s="158">
        <v>549541</v>
      </c>
      <c r="U30" s="160">
        <v>2357</v>
      </c>
      <c r="V30" s="266">
        <f t="shared" si="3"/>
        <v>707.86945409660302</v>
      </c>
      <c r="W30" s="377">
        <v>332971</v>
      </c>
      <c r="X30" s="455">
        <v>2313</v>
      </c>
      <c r="Y30" s="456">
        <f t="shared" si="0"/>
        <v>421.92707392753363</v>
      </c>
      <c r="Z30" s="413">
        <v>548199</v>
      </c>
    </row>
    <row r="31" spans="1:26">
      <c r="A31" s="205"/>
      <c r="B31" s="256"/>
      <c r="C31" s="209">
        <f>SUM(C26:C30)</f>
        <v>10552</v>
      </c>
      <c r="D31" s="267">
        <f>C31*100000/E31</f>
        <v>349.01647277046379</v>
      </c>
      <c r="E31" s="208">
        <f>SUM(E26:E30)</f>
        <v>3023353</v>
      </c>
      <c r="F31" s="209">
        <f>SUM(F26:F30)</f>
        <v>11067</v>
      </c>
      <c r="G31" s="267">
        <f>F31*100000/H31</f>
        <v>366.66055952262235</v>
      </c>
      <c r="H31" s="208">
        <f>SUM(H26:H30)</f>
        <v>3018323</v>
      </c>
      <c r="I31" s="209">
        <f>SUM(I26:I30)</f>
        <v>11957</v>
      </c>
      <c r="J31" s="267">
        <f>I31*100000/K31</f>
        <v>396.30088242156842</v>
      </c>
      <c r="K31" s="208">
        <f>SUM(K26:K30)</f>
        <v>3017152</v>
      </c>
      <c r="L31" s="209">
        <f>SUM(L26:L30)</f>
        <v>13175</v>
      </c>
      <c r="M31" s="267">
        <f>L31*100000/N31</f>
        <v>436.80978666110553</v>
      </c>
      <c r="N31" s="208">
        <f>SUM(N26:N30)</f>
        <v>3016187</v>
      </c>
      <c r="O31" s="209">
        <f>SUM(O26:O30)</f>
        <v>13641</v>
      </c>
      <c r="P31" s="267">
        <f>O31*100000/Q31</f>
        <v>452.82470196758493</v>
      </c>
      <c r="Q31" s="210">
        <f>SUM(Q26:Q30)</f>
        <v>3012424</v>
      </c>
      <c r="R31" s="209">
        <f>SUM(R26:R30)</f>
        <v>13966</v>
      </c>
      <c r="S31" s="267">
        <f>R31*100000/T31</f>
        <v>463.90271528909216</v>
      </c>
      <c r="T31" s="210">
        <f>SUM(T26:T30)</f>
        <v>3010545</v>
      </c>
      <c r="U31" s="296">
        <f>SUM(U26:U30)</f>
        <v>13211</v>
      </c>
      <c r="V31" s="213">
        <f>U31*100000/W31</f>
        <v>438.51365413550803</v>
      </c>
      <c r="W31" s="378">
        <f>SUM(W26:W30)</f>
        <v>3012677</v>
      </c>
      <c r="X31" s="464">
        <f>SUM(X26:X30)</f>
        <v>12405</v>
      </c>
      <c r="Y31" s="207">
        <f t="shared" si="0"/>
        <v>411.76947017335146</v>
      </c>
      <c r="Z31" s="234">
        <f>SUM(Z26:Z30)</f>
        <v>3012608</v>
      </c>
    </row>
    <row r="32" spans="1:26">
      <c r="A32" s="83">
        <v>4</v>
      </c>
      <c r="B32" s="43" t="s">
        <v>30</v>
      </c>
      <c r="C32" s="117">
        <v>4995</v>
      </c>
      <c r="D32" s="119">
        <v>493.76049999999998</v>
      </c>
      <c r="E32" s="166">
        <v>1011624</v>
      </c>
      <c r="F32" s="117">
        <v>5422</v>
      </c>
      <c r="G32" s="119">
        <v>522.15340000000003</v>
      </c>
      <c r="H32" s="166">
        <v>1038392</v>
      </c>
      <c r="I32" s="117">
        <v>5939</v>
      </c>
      <c r="J32" s="119">
        <v>557.4787</v>
      </c>
      <c r="K32" s="166">
        <v>1065332</v>
      </c>
      <c r="L32" s="117">
        <v>7116</v>
      </c>
      <c r="M32" s="119">
        <v>652.89920000000006</v>
      </c>
      <c r="N32" s="166">
        <v>1089908</v>
      </c>
      <c r="O32" s="117">
        <v>6952</v>
      </c>
      <c r="P32" s="119">
        <v>625.07579999999996</v>
      </c>
      <c r="Q32" s="172">
        <v>1112185</v>
      </c>
      <c r="R32" s="117">
        <v>7284</v>
      </c>
      <c r="S32" s="119">
        <v>643.37760000000003</v>
      </c>
      <c r="T32" s="172">
        <v>1132150</v>
      </c>
      <c r="U32" s="146">
        <v>7650</v>
      </c>
      <c r="V32" s="190">
        <f t="shared" ref="V32:V39" si="4">U32*100000/W32</f>
        <v>665.81199036008684</v>
      </c>
      <c r="W32" s="199">
        <v>1148973</v>
      </c>
      <c r="X32" s="436">
        <v>6733</v>
      </c>
      <c r="Y32" s="437">
        <f t="shared" si="0"/>
        <v>577.90519024607966</v>
      </c>
      <c r="Z32" s="412">
        <v>1165070</v>
      </c>
    </row>
    <row r="33" spans="1:26">
      <c r="A33" s="87">
        <v>4</v>
      </c>
      <c r="B33" s="10" t="s">
        <v>31</v>
      </c>
      <c r="C33" s="120">
        <v>3022</v>
      </c>
      <c r="D33" s="121">
        <v>343.76420000000002</v>
      </c>
      <c r="E33" s="173">
        <v>879091</v>
      </c>
      <c r="F33" s="120">
        <v>3070</v>
      </c>
      <c r="G33" s="121">
        <v>336.23680000000002</v>
      </c>
      <c r="H33" s="173">
        <v>913047</v>
      </c>
      <c r="I33" s="120">
        <v>3092</v>
      </c>
      <c r="J33" s="121">
        <v>327.95479999999998</v>
      </c>
      <c r="K33" s="173">
        <v>942813</v>
      </c>
      <c r="L33" s="120">
        <v>3270</v>
      </c>
      <c r="M33" s="121">
        <v>336.76279999999997</v>
      </c>
      <c r="N33" s="173">
        <v>971010</v>
      </c>
      <c r="O33" s="120">
        <v>2721</v>
      </c>
      <c r="P33" s="121">
        <v>272.57130000000001</v>
      </c>
      <c r="Q33" s="174">
        <v>998271</v>
      </c>
      <c r="R33" s="120">
        <v>3315</v>
      </c>
      <c r="S33" s="121">
        <v>324.24759999999998</v>
      </c>
      <c r="T33" s="174">
        <v>1022367</v>
      </c>
      <c r="U33" s="153">
        <v>3182</v>
      </c>
      <c r="V33" s="151">
        <f t="shared" si="4"/>
        <v>304.93589829592389</v>
      </c>
      <c r="W33" s="377">
        <v>1043498</v>
      </c>
      <c r="X33" s="432">
        <v>3982</v>
      </c>
      <c r="Y33" s="433">
        <f t="shared" si="0"/>
        <v>374.38605200412184</v>
      </c>
      <c r="Z33" s="413">
        <v>1063608</v>
      </c>
    </row>
    <row r="34" spans="1:26">
      <c r="A34" s="86">
        <v>4</v>
      </c>
      <c r="B34" s="10" t="s">
        <v>32</v>
      </c>
      <c r="C34" s="120">
        <v>3712</v>
      </c>
      <c r="D34" s="121">
        <v>489.93340000000001</v>
      </c>
      <c r="E34" s="173">
        <v>757654</v>
      </c>
      <c r="F34" s="120">
        <v>3732</v>
      </c>
      <c r="G34" s="121">
        <v>487.89480000000003</v>
      </c>
      <c r="H34" s="173">
        <v>764919</v>
      </c>
      <c r="I34" s="120">
        <v>4175</v>
      </c>
      <c r="J34" s="121">
        <v>540.70370000000003</v>
      </c>
      <c r="K34" s="173">
        <v>772142</v>
      </c>
      <c r="L34" s="120">
        <v>4693</v>
      </c>
      <c r="M34" s="121">
        <v>602.72759999999994</v>
      </c>
      <c r="N34" s="173">
        <v>778627</v>
      </c>
      <c r="O34" s="120">
        <v>3905</v>
      </c>
      <c r="P34" s="121">
        <v>497.53139999999996</v>
      </c>
      <c r="Q34" s="174">
        <v>784875</v>
      </c>
      <c r="R34" s="120">
        <v>4313</v>
      </c>
      <c r="S34" s="121">
        <v>545.54809999999998</v>
      </c>
      <c r="T34" s="174">
        <v>790581</v>
      </c>
      <c r="U34" s="153">
        <v>4349</v>
      </c>
      <c r="V34" s="151">
        <f t="shared" si="4"/>
        <v>546.53530047502954</v>
      </c>
      <c r="W34" s="379">
        <v>795740</v>
      </c>
      <c r="X34" s="432">
        <v>3967</v>
      </c>
      <c r="Y34" s="433">
        <f t="shared" si="0"/>
        <v>495.38889964222608</v>
      </c>
      <c r="Z34" s="416">
        <v>800785</v>
      </c>
    </row>
    <row r="35" spans="1:26">
      <c r="A35" s="86">
        <v>4</v>
      </c>
      <c r="B35" s="10" t="s">
        <v>33</v>
      </c>
      <c r="C35" s="120">
        <v>2377</v>
      </c>
      <c r="D35" s="121">
        <v>836.45639999999992</v>
      </c>
      <c r="E35" s="173">
        <v>284175</v>
      </c>
      <c r="F35" s="120">
        <v>2372</v>
      </c>
      <c r="G35" s="121">
        <v>833.39480000000003</v>
      </c>
      <c r="H35" s="173">
        <v>284619</v>
      </c>
      <c r="I35" s="120">
        <v>2373</v>
      </c>
      <c r="J35" s="121">
        <v>833.16070000000002</v>
      </c>
      <c r="K35" s="173">
        <v>284819</v>
      </c>
      <c r="L35" s="120">
        <v>3057</v>
      </c>
      <c r="M35" s="121">
        <v>1073.0495000000001</v>
      </c>
      <c r="N35" s="173">
        <v>284889</v>
      </c>
      <c r="O35" s="120">
        <v>3379</v>
      </c>
      <c r="P35" s="121">
        <v>1187.6309000000001</v>
      </c>
      <c r="Q35" s="174">
        <v>284516</v>
      </c>
      <c r="R35" s="120">
        <v>3594</v>
      </c>
      <c r="S35" s="121">
        <v>1265.6176999999998</v>
      </c>
      <c r="T35" s="174">
        <v>283972</v>
      </c>
      <c r="U35" s="153">
        <v>3199</v>
      </c>
      <c r="V35" s="151">
        <f t="shared" si="4"/>
        <v>1127.1744530614114</v>
      </c>
      <c r="W35" s="154">
        <v>283807</v>
      </c>
      <c r="X35" s="434">
        <v>3226</v>
      </c>
      <c r="Y35" s="433">
        <f t="shared" si="0"/>
        <v>1137.317116164287</v>
      </c>
      <c r="Z35" s="414">
        <v>283650</v>
      </c>
    </row>
    <row r="36" spans="1:26">
      <c r="A36" s="86">
        <v>4</v>
      </c>
      <c r="B36" s="10" t="s">
        <v>34</v>
      </c>
      <c r="C36" s="120">
        <v>3560</v>
      </c>
      <c r="D36" s="121">
        <v>473.84659999999997</v>
      </c>
      <c r="E36" s="173">
        <v>751298</v>
      </c>
      <c r="F36" s="120">
        <v>3717</v>
      </c>
      <c r="G36" s="121">
        <v>494.40620000000001</v>
      </c>
      <c r="H36" s="173">
        <v>751811</v>
      </c>
      <c r="I36" s="120">
        <v>3763</v>
      </c>
      <c r="J36" s="121">
        <v>498.98760000000004</v>
      </c>
      <c r="K36" s="173">
        <v>754127</v>
      </c>
      <c r="L36" s="120">
        <v>4253</v>
      </c>
      <c r="M36" s="121">
        <v>563.19709999999998</v>
      </c>
      <c r="N36" s="173">
        <v>755153</v>
      </c>
      <c r="O36" s="120">
        <v>3954</v>
      </c>
      <c r="P36" s="121">
        <v>523.02210000000002</v>
      </c>
      <c r="Q36" s="176">
        <v>755991</v>
      </c>
      <c r="R36" s="120">
        <v>4102</v>
      </c>
      <c r="S36" s="121">
        <v>541.80920000000003</v>
      </c>
      <c r="T36" s="176">
        <v>757093</v>
      </c>
      <c r="U36" s="153">
        <v>4073</v>
      </c>
      <c r="V36" s="151">
        <f t="shared" si="4"/>
        <v>537.32445927851029</v>
      </c>
      <c r="W36" s="154">
        <v>758015</v>
      </c>
      <c r="X36" s="434">
        <v>3980</v>
      </c>
      <c r="Y36" s="433">
        <f t="shared" si="0"/>
        <v>524.93576790980603</v>
      </c>
      <c r="Z36" s="414">
        <v>758188</v>
      </c>
    </row>
    <row r="37" spans="1:26">
      <c r="A37" s="86">
        <v>4</v>
      </c>
      <c r="B37" s="10" t="s">
        <v>35</v>
      </c>
      <c r="C37" s="120">
        <v>2010</v>
      </c>
      <c r="D37" s="121">
        <v>929.21759999999995</v>
      </c>
      <c r="E37" s="173">
        <v>216311</v>
      </c>
      <c r="F37" s="120">
        <v>2139</v>
      </c>
      <c r="G37" s="121">
        <v>992.10590000000002</v>
      </c>
      <c r="H37" s="173">
        <v>215602</v>
      </c>
      <c r="I37" s="120">
        <v>2313</v>
      </c>
      <c r="J37" s="121">
        <v>1073.6866</v>
      </c>
      <c r="K37" s="173">
        <v>215426</v>
      </c>
      <c r="L37" s="120">
        <v>2649</v>
      </c>
      <c r="M37" s="121">
        <v>1232.2019</v>
      </c>
      <c r="N37" s="173">
        <v>214981</v>
      </c>
      <c r="O37" s="120">
        <v>2473</v>
      </c>
      <c r="P37" s="121">
        <v>1154.9383</v>
      </c>
      <c r="Q37" s="178">
        <v>214124</v>
      </c>
      <c r="R37" s="120">
        <v>2305</v>
      </c>
      <c r="S37" s="121">
        <v>1080.1211000000001</v>
      </c>
      <c r="T37" s="178">
        <v>213402</v>
      </c>
      <c r="U37" s="153">
        <v>2315</v>
      </c>
      <c r="V37" s="151">
        <f t="shared" si="4"/>
        <v>1087.0943353697764</v>
      </c>
      <c r="W37" s="154">
        <v>212953</v>
      </c>
      <c r="X37" s="434">
        <v>1904</v>
      </c>
      <c r="Y37" s="433">
        <f t="shared" si="0"/>
        <v>896.3205664143411</v>
      </c>
      <c r="Z37" s="414">
        <v>212424</v>
      </c>
    </row>
    <row r="38" spans="1:26">
      <c r="A38" s="86">
        <v>4</v>
      </c>
      <c r="B38" s="10" t="s">
        <v>36</v>
      </c>
      <c r="C38" s="120">
        <v>2883</v>
      </c>
      <c r="D38" s="121">
        <v>470.45889999999997</v>
      </c>
      <c r="E38" s="173">
        <v>612806</v>
      </c>
      <c r="F38" s="120">
        <v>3139</v>
      </c>
      <c r="G38" s="121">
        <v>507.35500000000002</v>
      </c>
      <c r="H38" s="173">
        <v>618699</v>
      </c>
      <c r="I38" s="120">
        <v>3173</v>
      </c>
      <c r="J38" s="121">
        <v>514.11749999999995</v>
      </c>
      <c r="K38" s="173">
        <v>617174</v>
      </c>
      <c r="L38" s="120">
        <v>3434</v>
      </c>
      <c r="M38" s="121">
        <v>558.33220000000006</v>
      </c>
      <c r="N38" s="173">
        <v>615046</v>
      </c>
      <c r="O38" s="120">
        <v>3639</v>
      </c>
      <c r="P38" s="121">
        <v>587.9606</v>
      </c>
      <c r="Q38" s="176">
        <v>618919</v>
      </c>
      <c r="R38" s="120">
        <v>3837</v>
      </c>
      <c r="S38" s="121">
        <v>615.82069999999999</v>
      </c>
      <c r="T38" s="176">
        <v>623071</v>
      </c>
      <c r="U38" s="153">
        <v>4427</v>
      </c>
      <c r="V38" s="151">
        <f t="shared" si="4"/>
        <v>705.55197847803493</v>
      </c>
      <c r="W38" s="377">
        <v>627452</v>
      </c>
      <c r="X38" s="434">
        <v>3725</v>
      </c>
      <c r="Y38" s="433">
        <f t="shared" si="0"/>
        <v>590.01582351161574</v>
      </c>
      <c r="Z38" s="413">
        <v>631339</v>
      </c>
    </row>
    <row r="39" spans="1:26">
      <c r="A39" s="86">
        <v>4</v>
      </c>
      <c r="B39" s="12" t="s">
        <v>37</v>
      </c>
      <c r="C39" s="122">
        <v>1033</v>
      </c>
      <c r="D39" s="123">
        <v>414.44330000000002</v>
      </c>
      <c r="E39" s="180">
        <v>249250</v>
      </c>
      <c r="F39" s="122">
        <v>1282</v>
      </c>
      <c r="G39" s="123">
        <v>513.57039999999995</v>
      </c>
      <c r="H39" s="180">
        <v>249625</v>
      </c>
      <c r="I39" s="122">
        <v>1194</v>
      </c>
      <c r="J39" s="123">
        <v>475.28250000000003</v>
      </c>
      <c r="K39" s="180">
        <v>251219</v>
      </c>
      <c r="L39" s="122">
        <v>1176</v>
      </c>
      <c r="M39" s="123">
        <v>466.28000000000003</v>
      </c>
      <c r="N39" s="180">
        <v>252209</v>
      </c>
      <c r="O39" s="122">
        <v>1104</v>
      </c>
      <c r="P39" s="123">
        <v>435.87610000000001</v>
      </c>
      <c r="Q39" s="181">
        <v>253283</v>
      </c>
      <c r="R39" s="122">
        <v>1442</v>
      </c>
      <c r="S39" s="123">
        <v>566.59670000000006</v>
      </c>
      <c r="T39" s="181">
        <v>254502</v>
      </c>
      <c r="U39" s="160">
        <v>1487</v>
      </c>
      <c r="V39" s="266">
        <f t="shared" si="4"/>
        <v>581.70238900907179</v>
      </c>
      <c r="W39" s="380">
        <v>255629</v>
      </c>
      <c r="X39" s="455">
        <v>1494</v>
      </c>
      <c r="Y39" s="456">
        <f t="shared" si="0"/>
        <v>582.02047590107986</v>
      </c>
      <c r="Z39" s="417">
        <v>256692</v>
      </c>
    </row>
    <row r="40" spans="1:26">
      <c r="A40" s="205"/>
      <c r="B40" s="256"/>
      <c r="C40" s="209">
        <f>SUM(C32:C39)</f>
        <v>23592</v>
      </c>
      <c r="D40" s="267">
        <f>C40*100000/E40</f>
        <v>495.40034887171061</v>
      </c>
      <c r="E40" s="231">
        <f>SUM(E32:E39)</f>
        <v>4762209</v>
      </c>
      <c r="F40" s="209">
        <f>SUM(F32:F39)</f>
        <v>24873</v>
      </c>
      <c r="G40" s="267">
        <f>F40*100000/H40</f>
        <v>514.25409896057533</v>
      </c>
      <c r="H40" s="231">
        <f>SUM(H32:H39)</f>
        <v>4836714</v>
      </c>
      <c r="I40" s="209">
        <f>SUM(I32:I39)</f>
        <v>26022</v>
      </c>
      <c r="J40" s="267">
        <f>I40*100000/K40</f>
        <v>530.73065511032723</v>
      </c>
      <c r="K40" s="231">
        <f>SUM(K32:K39)</f>
        <v>4903052</v>
      </c>
      <c r="L40" s="209">
        <f>SUM(L32:L39)</f>
        <v>29648</v>
      </c>
      <c r="M40" s="267">
        <f>L40*100000/N40</f>
        <v>597.52232193691714</v>
      </c>
      <c r="N40" s="231">
        <f>SUM(N32:N39)</f>
        <v>4961823</v>
      </c>
      <c r="O40" s="209">
        <f>SUM(O32:O39)</f>
        <v>28127</v>
      </c>
      <c r="P40" s="267">
        <f>O40*100000/Q40</f>
        <v>560.057377656325</v>
      </c>
      <c r="Q40" s="232">
        <f>SUM(Q32:Q39)</f>
        <v>5022164</v>
      </c>
      <c r="R40" s="209">
        <f>SUM(R32:R39)</f>
        <v>30192</v>
      </c>
      <c r="S40" s="267">
        <f>R40*100000/T40</f>
        <v>594.6657349081313</v>
      </c>
      <c r="T40" s="232">
        <f>SUM(T32:T39)</f>
        <v>5077138</v>
      </c>
      <c r="U40" s="296">
        <f>SUM(U32:U39)</f>
        <v>30682</v>
      </c>
      <c r="V40" s="213">
        <f>U40*100000/W40</f>
        <v>598.54855584212999</v>
      </c>
      <c r="W40" s="378">
        <f>SUM(W32:W39)</f>
        <v>5126067</v>
      </c>
      <c r="X40" s="464">
        <f>SUM(X32:X39)</f>
        <v>29011</v>
      </c>
      <c r="Y40" s="207">
        <f t="shared" si="0"/>
        <v>560.95067130003815</v>
      </c>
      <c r="Z40" s="234">
        <f>SUM(Z32:Z39)</f>
        <v>5171756</v>
      </c>
    </row>
    <row r="41" spans="1:26">
      <c r="A41" s="87">
        <v>5</v>
      </c>
      <c r="B41" s="43" t="s">
        <v>38</v>
      </c>
      <c r="C41" s="117">
        <v>4940</v>
      </c>
      <c r="D41" s="119">
        <v>595.04880000000003</v>
      </c>
      <c r="E41" s="166">
        <v>830184</v>
      </c>
      <c r="F41" s="117">
        <v>4794</v>
      </c>
      <c r="G41" s="119">
        <v>575.06150000000002</v>
      </c>
      <c r="H41" s="166">
        <v>833650</v>
      </c>
      <c r="I41" s="117">
        <v>4724</v>
      </c>
      <c r="J41" s="119">
        <v>565.37879999999996</v>
      </c>
      <c r="K41" s="166">
        <v>835546</v>
      </c>
      <c r="L41" s="117">
        <v>5044</v>
      </c>
      <c r="M41" s="119">
        <v>602.51829999999995</v>
      </c>
      <c r="N41" s="166">
        <v>837153</v>
      </c>
      <c r="O41" s="117">
        <v>4863</v>
      </c>
      <c r="P41" s="119">
        <v>578.32280000000003</v>
      </c>
      <c r="Q41" s="172">
        <v>840880</v>
      </c>
      <c r="R41" s="117">
        <v>4945</v>
      </c>
      <c r="S41" s="119">
        <v>585.44409999999993</v>
      </c>
      <c r="T41" s="172">
        <v>844658</v>
      </c>
      <c r="U41" s="146">
        <v>4874</v>
      </c>
      <c r="V41" s="190">
        <f t="shared" ref="V41:V48" si="5">U41*100000/W41</f>
        <v>574.49519505608816</v>
      </c>
      <c r="W41" s="199">
        <v>848397</v>
      </c>
      <c r="X41" s="457">
        <v>4533</v>
      </c>
      <c r="Y41" s="437">
        <f t="shared" si="0"/>
        <v>532.23590743110753</v>
      </c>
      <c r="Z41" s="412">
        <v>851690</v>
      </c>
    </row>
    <row r="42" spans="1:26">
      <c r="A42" s="86">
        <v>5</v>
      </c>
      <c r="B42" s="10" t="s">
        <v>39</v>
      </c>
      <c r="C42" s="120">
        <v>4660</v>
      </c>
      <c r="D42" s="121">
        <v>558.17410000000007</v>
      </c>
      <c r="E42" s="185">
        <v>834865</v>
      </c>
      <c r="F42" s="120">
        <v>4545</v>
      </c>
      <c r="G42" s="121">
        <v>542.30189999999993</v>
      </c>
      <c r="H42" s="185">
        <v>838094</v>
      </c>
      <c r="I42" s="120">
        <v>4779</v>
      </c>
      <c r="J42" s="121">
        <v>570.85519999999997</v>
      </c>
      <c r="K42" s="185">
        <v>837165</v>
      </c>
      <c r="L42" s="120">
        <v>4929</v>
      </c>
      <c r="M42" s="121">
        <v>589.17039999999997</v>
      </c>
      <c r="N42" s="185">
        <v>836600</v>
      </c>
      <c r="O42" s="120">
        <v>4827</v>
      </c>
      <c r="P42" s="121">
        <v>575.09130000000005</v>
      </c>
      <c r="Q42" s="186">
        <v>839345</v>
      </c>
      <c r="R42" s="120">
        <v>4942</v>
      </c>
      <c r="S42" s="121">
        <v>589.32190000000003</v>
      </c>
      <c r="T42" s="186">
        <v>838591</v>
      </c>
      <c r="U42" s="153">
        <v>4786</v>
      </c>
      <c r="V42" s="151">
        <f t="shared" si="5"/>
        <v>569.37215596466706</v>
      </c>
      <c r="W42" s="377">
        <v>840575</v>
      </c>
      <c r="X42" s="432">
        <v>4348</v>
      </c>
      <c r="Y42" s="433">
        <f t="shared" si="0"/>
        <v>514.22759420015609</v>
      </c>
      <c r="Z42" s="413">
        <v>845540</v>
      </c>
    </row>
    <row r="43" spans="1:26">
      <c r="A43" s="86">
        <v>5</v>
      </c>
      <c r="B43" s="10" t="s">
        <v>40</v>
      </c>
      <c r="C43" s="120">
        <v>4214</v>
      </c>
      <c r="D43" s="121">
        <v>499.7362</v>
      </c>
      <c r="E43" s="173">
        <v>843245</v>
      </c>
      <c r="F43" s="120">
        <v>4110</v>
      </c>
      <c r="G43" s="121">
        <v>487.23180000000002</v>
      </c>
      <c r="H43" s="173">
        <v>843541</v>
      </c>
      <c r="I43" s="120">
        <v>4030</v>
      </c>
      <c r="J43" s="121">
        <v>477.18</v>
      </c>
      <c r="K43" s="173">
        <v>844545</v>
      </c>
      <c r="L43" s="120">
        <v>4366</v>
      </c>
      <c r="M43" s="121">
        <v>516.55189999999993</v>
      </c>
      <c r="N43" s="173">
        <v>845220</v>
      </c>
      <c r="O43" s="120">
        <v>4265</v>
      </c>
      <c r="P43" s="121">
        <v>504.46390000000002</v>
      </c>
      <c r="Q43" s="174">
        <v>845452</v>
      </c>
      <c r="R43" s="120">
        <v>4396</v>
      </c>
      <c r="S43" s="121">
        <v>519.51059999999995</v>
      </c>
      <c r="T43" s="174">
        <v>846181</v>
      </c>
      <c r="U43" s="153">
        <v>4067</v>
      </c>
      <c r="V43" s="151">
        <f t="shared" si="5"/>
        <v>479.77614378892207</v>
      </c>
      <c r="W43" s="154">
        <v>847687</v>
      </c>
      <c r="X43" s="434">
        <v>3642</v>
      </c>
      <c r="Y43" s="433">
        <f t="shared" si="0"/>
        <v>429.1982054282613</v>
      </c>
      <c r="Z43" s="414">
        <v>848559</v>
      </c>
    </row>
    <row r="44" spans="1:26">
      <c r="A44" s="86">
        <v>5</v>
      </c>
      <c r="B44" s="10" t="s">
        <v>41</v>
      </c>
      <c r="C44" s="120">
        <v>4179</v>
      </c>
      <c r="D44" s="121">
        <v>505.66409999999996</v>
      </c>
      <c r="E44" s="185">
        <v>826438</v>
      </c>
      <c r="F44" s="120">
        <v>4307</v>
      </c>
      <c r="G44" s="121">
        <v>514.4008</v>
      </c>
      <c r="H44" s="185">
        <v>837285</v>
      </c>
      <c r="I44" s="120">
        <v>4440</v>
      </c>
      <c r="J44" s="121">
        <v>523.88580000000002</v>
      </c>
      <c r="K44" s="185">
        <v>847513</v>
      </c>
      <c r="L44" s="120">
        <v>4536</v>
      </c>
      <c r="M44" s="121">
        <v>530.00750000000005</v>
      </c>
      <c r="N44" s="185">
        <v>855837</v>
      </c>
      <c r="O44" s="120">
        <v>4856</v>
      </c>
      <c r="P44" s="121">
        <v>562.58730000000003</v>
      </c>
      <c r="Q44" s="186">
        <v>863155</v>
      </c>
      <c r="R44" s="120">
        <v>5527</v>
      </c>
      <c r="S44" s="121">
        <v>635.03919999999994</v>
      </c>
      <c r="T44" s="195">
        <v>870340</v>
      </c>
      <c r="U44" s="153">
        <v>6207</v>
      </c>
      <c r="V44" s="151">
        <f t="shared" si="5"/>
        <v>706.62568306010928</v>
      </c>
      <c r="W44" s="377">
        <v>878400</v>
      </c>
      <c r="X44" s="432">
        <v>5495</v>
      </c>
      <c r="Y44" s="433">
        <f t="shared" si="0"/>
        <v>619.76386940182351</v>
      </c>
      <c r="Z44" s="413">
        <v>886628</v>
      </c>
    </row>
    <row r="45" spans="1:26">
      <c r="A45" s="86">
        <v>5</v>
      </c>
      <c r="B45" s="10" t="s">
        <v>42</v>
      </c>
      <c r="C45" s="120">
        <v>2029</v>
      </c>
      <c r="D45" s="121">
        <v>435.2004</v>
      </c>
      <c r="E45" s="173">
        <v>466222</v>
      </c>
      <c r="F45" s="120">
        <v>1903</v>
      </c>
      <c r="G45" s="121">
        <v>401.44209999999998</v>
      </c>
      <c r="H45" s="173">
        <v>474041</v>
      </c>
      <c r="I45" s="120">
        <v>1830</v>
      </c>
      <c r="J45" s="121">
        <v>380.15940000000001</v>
      </c>
      <c r="K45" s="173">
        <v>481377</v>
      </c>
      <c r="L45" s="120">
        <v>2201</v>
      </c>
      <c r="M45" s="121">
        <v>450.79639999999995</v>
      </c>
      <c r="N45" s="173">
        <v>488247</v>
      </c>
      <c r="O45" s="120">
        <v>3843</v>
      </c>
      <c r="P45" s="121">
        <v>775.59120000000007</v>
      </c>
      <c r="Q45" s="174">
        <v>495493</v>
      </c>
      <c r="R45" s="120">
        <v>3962</v>
      </c>
      <c r="S45" s="121">
        <v>786.17970000000003</v>
      </c>
      <c r="T45" s="174">
        <v>503956</v>
      </c>
      <c r="U45" s="153">
        <v>3782</v>
      </c>
      <c r="V45" s="151">
        <f t="shared" si="5"/>
        <v>735.60446186312936</v>
      </c>
      <c r="W45" s="154">
        <v>514135</v>
      </c>
      <c r="X45" s="434">
        <v>3116</v>
      </c>
      <c r="Y45" s="433">
        <f t="shared" si="0"/>
        <v>592.76507023391014</v>
      </c>
      <c r="Z45" s="414">
        <v>525672</v>
      </c>
    </row>
    <row r="46" spans="1:26">
      <c r="A46" s="84">
        <v>5</v>
      </c>
      <c r="B46" s="10" t="s">
        <v>43</v>
      </c>
      <c r="C46" s="120">
        <v>835</v>
      </c>
      <c r="D46" s="121">
        <v>429.08089999999999</v>
      </c>
      <c r="E46" s="173">
        <v>194602</v>
      </c>
      <c r="F46" s="120">
        <v>795</v>
      </c>
      <c r="G46" s="121">
        <v>409.51099999999997</v>
      </c>
      <c r="H46" s="173">
        <v>194134</v>
      </c>
      <c r="I46" s="120">
        <v>918</v>
      </c>
      <c r="J46" s="121">
        <v>473.55959999999999</v>
      </c>
      <c r="K46" s="173">
        <v>193851</v>
      </c>
      <c r="L46" s="120">
        <v>977</v>
      </c>
      <c r="M46" s="121">
        <v>503.99010000000004</v>
      </c>
      <c r="N46" s="173">
        <v>193853</v>
      </c>
      <c r="O46" s="120">
        <v>1221</v>
      </c>
      <c r="P46" s="121">
        <v>629.14800000000002</v>
      </c>
      <c r="Q46" s="174">
        <v>194072</v>
      </c>
      <c r="R46" s="120">
        <v>1251</v>
      </c>
      <c r="S46" s="121">
        <v>644.6327</v>
      </c>
      <c r="T46" s="174">
        <v>194064</v>
      </c>
      <c r="U46" s="153">
        <v>1086</v>
      </c>
      <c r="V46" s="151">
        <f t="shared" si="5"/>
        <v>559.56594994821694</v>
      </c>
      <c r="W46" s="377">
        <v>194079</v>
      </c>
      <c r="X46" s="434">
        <v>811</v>
      </c>
      <c r="Y46" s="433">
        <f t="shared" si="0"/>
        <v>417.71180460770631</v>
      </c>
      <c r="Z46" s="413">
        <v>194153</v>
      </c>
    </row>
    <row r="47" spans="1:26">
      <c r="A47" s="87">
        <v>5</v>
      </c>
      <c r="B47" s="10" t="s">
        <v>44</v>
      </c>
      <c r="C47" s="120">
        <v>2242</v>
      </c>
      <c r="D47" s="121">
        <v>491.267</v>
      </c>
      <c r="E47" s="185">
        <v>456371</v>
      </c>
      <c r="F47" s="120">
        <v>2075</v>
      </c>
      <c r="G47" s="121">
        <v>453.53409999999997</v>
      </c>
      <c r="H47" s="185">
        <v>457518</v>
      </c>
      <c r="I47" s="120">
        <v>2034</v>
      </c>
      <c r="J47" s="121">
        <v>442.07010000000002</v>
      </c>
      <c r="K47" s="185">
        <v>460108</v>
      </c>
      <c r="L47" s="120">
        <v>1921</v>
      </c>
      <c r="M47" s="121">
        <v>415.22919999999999</v>
      </c>
      <c r="N47" s="185">
        <v>462636</v>
      </c>
      <c r="O47" s="120">
        <v>2053</v>
      </c>
      <c r="P47" s="121">
        <v>441.4522</v>
      </c>
      <c r="Q47" s="186">
        <v>465056</v>
      </c>
      <c r="R47" s="120">
        <v>2634</v>
      </c>
      <c r="S47" s="121">
        <v>563.45139999999992</v>
      </c>
      <c r="T47" s="186">
        <v>467476</v>
      </c>
      <c r="U47" s="153">
        <v>2515</v>
      </c>
      <c r="V47" s="151">
        <f t="shared" si="5"/>
        <v>535.12801581340523</v>
      </c>
      <c r="W47" s="154">
        <v>469981</v>
      </c>
      <c r="X47" s="432">
        <v>1986</v>
      </c>
      <c r="Y47" s="433">
        <f t="shared" si="0"/>
        <v>420.19384773579839</v>
      </c>
      <c r="Z47" s="414">
        <v>472639</v>
      </c>
    </row>
    <row r="48" spans="1:26">
      <c r="A48" s="86">
        <v>5</v>
      </c>
      <c r="B48" s="12" t="s">
        <v>45</v>
      </c>
      <c r="C48" s="122">
        <v>1672</v>
      </c>
      <c r="D48" s="123">
        <v>338.11799999999999</v>
      </c>
      <c r="E48" s="180">
        <v>494502</v>
      </c>
      <c r="F48" s="122">
        <v>1714</v>
      </c>
      <c r="G48" s="123">
        <v>344.53440000000001</v>
      </c>
      <c r="H48" s="180">
        <v>497483</v>
      </c>
      <c r="I48" s="122">
        <v>1687</v>
      </c>
      <c r="J48" s="123">
        <v>335.90789999999998</v>
      </c>
      <c r="K48" s="180">
        <v>502221</v>
      </c>
      <c r="L48" s="122">
        <v>1776</v>
      </c>
      <c r="M48" s="123">
        <v>350.57319999999999</v>
      </c>
      <c r="N48" s="180">
        <v>506599</v>
      </c>
      <c r="O48" s="122">
        <v>2058</v>
      </c>
      <c r="P48" s="123">
        <v>402.85640000000001</v>
      </c>
      <c r="Q48" s="181">
        <v>510852</v>
      </c>
      <c r="R48" s="122">
        <v>2359</v>
      </c>
      <c r="S48" s="123">
        <v>458.22820000000002</v>
      </c>
      <c r="T48" s="181">
        <v>514809</v>
      </c>
      <c r="U48" s="160">
        <v>2483</v>
      </c>
      <c r="V48" s="266">
        <f t="shared" si="5"/>
        <v>478.73273679725293</v>
      </c>
      <c r="W48" s="377">
        <v>518661</v>
      </c>
      <c r="X48" s="455">
        <v>2162</v>
      </c>
      <c r="Y48" s="456">
        <f t="shared" si="0"/>
        <v>413.63028493042708</v>
      </c>
      <c r="Z48" s="413">
        <v>522689</v>
      </c>
    </row>
    <row r="49" spans="1:26">
      <c r="A49" s="205"/>
      <c r="B49" s="256"/>
      <c r="C49" s="209">
        <f>SUM(C41:C48)</f>
        <v>24771</v>
      </c>
      <c r="D49" s="267">
        <f>C49*100000/E49</f>
        <v>500.78551617742818</v>
      </c>
      <c r="E49" s="231">
        <f>SUM(E41:E48)</f>
        <v>4946429</v>
      </c>
      <c r="F49" s="209">
        <f>SUM(F41:F48)</f>
        <v>24243</v>
      </c>
      <c r="G49" s="267">
        <f>F49*100000/H49</f>
        <v>487.22342338214207</v>
      </c>
      <c r="H49" s="231">
        <f>SUM(H41:H48)</f>
        <v>4975746</v>
      </c>
      <c r="I49" s="209">
        <f>SUM(I41:I48)</f>
        <v>24442</v>
      </c>
      <c r="J49" s="267">
        <f>I49*100000/K49</f>
        <v>488.61269737318202</v>
      </c>
      <c r="K49" s="231">
        <f>SUM(K41:K48)</f>
        <v>5002326</v>
      </c>
      <c r="L49" s="209">
        <f>SUM(L41:L48)</f>
        <v>25750</v>
      </c>
      <c r="M49" s="267">
        <f>L49*100000/N49</f>
        <v>512.32107310871459</v>
      </c>
      <c r="N49" s="231">
        <f>SUM(N41:N48)</f>
        <v>5026145</v>
      </c>
      <c r="O49" s="209">
        <f>SUM(O41:O48)</f>
        <v>27986</v>
      </c>
      <c r="P49" s="267">
        <f>O49*100000/Q49</f>
        <v>553.7061969944433</v>
      </c>
      <c r="Q49" s="232">
        <f>SUM(Q41:Q48)</f>
        <v>5054305</v>
      </c>
      <c r="R49" s="209">
        <f>SUM(R41:R48)</f>
        <v>30016</v>
      </c>
      <c r="S49" s="267">
        <f>R49*100000/T49</f>
        <v>590.85741844362531</v>
      </c>
      <c r="T49" s="232">
        <f>SUM(T41:T48)</f>
        <v>5080075</v>
      </c>
      <c r="U49" s="296">
        <f>SUM(U41:U48)</f>
        <v>29800</v>
      </c>
      <c r="V49" s="213">
        <f>U49*100000/W49</f>
        <v>582.95179008258162</v>
      </c>
      <c r="W49" s="378">
        <f>SUM(W41:W48)</f>
        <v>5111915</v>
      </c>
      <c r="X49" s="464">
        <f>SUM(X41:X48)</f>
        <v>26093</v>
      </c>
      <c r="Y49" s="207">
        <f t="shared" si="0"/>
        <v>506.8993719366614</v>
      </c>
      <c r="Z49" s="234">
        <f>SUM(Z41:Z48)</f>
        <v>5147570</v>
      </c>
    </row>
    <row r="50" spans="1:26">
      <c r="A50" s="87">
        <v>6</v>
      </c>
      <c r="B50" s="43" t="s">
        <v>46</v>
      </c>
      <c r="C50" s="117">
        <v>3001</v>
      </c>
      <c r="D50" s="119">
        <v>268.59780000000001</v>
      </c>
      <c r="E50" s="166">
        <v>1117284</v>
      </c>
      <c r="F50" s="117">
        <v>3371</v>
      </c>
      <c r="G50" s="119">
        <v>296.4606</v>
      </c>
      <c r="H50" s="166">
        <v>1137082</v>
      </c>
      <c r="I50" s="117">
        <v>3133</v>
      </c>
      <c r="J50" s="119">
        <v>271.09929999999997</v>
      </c>
      <c r="K50" s="166">
        <v>1155665</v>
      </c>
      <c r="L50" s="117">
        <v>3301</v>
      </c>
      <c r="M50" s="119">
        <v>281.0215</v>
      </c>
      <c r="N50" s="166">
        <v>1174643</v>
      </c>
      <c r="O50" s="117">
        <v>3389</v>
      </c>
      <c r="P50" s="119">
        <v>283.7878</v>
      </c>
      <c r="Q50" s="172">
        <v>1194202</v>
      </c>
      <c r="R50" s="117">
        <v>3041</v>
      </c>
      <c r="S50" s="119">
        <v>250.64660000000001</v>
      </c>
      <c r="T50" s="172">
        <v>1213262</v>
      </c>
      <c r="U50" s="146">
        <v>4177</v>
      </c>
      <c r="V50" s="190">
        <f t="shared" ref="V50:V57" si="6">U50*100000/W50</f>
        <v>338.91648958138092</v>
      </c>
      <c r="W50" s="377">
        <v>1232457</v>
      </c>
      <c r="X50" s="457">
        <v>5556</v>
      </c>
      <c r="Y50" s="437">
        <f t="shared" si="0"/>
        <v>443.92243342361991</v>
      </c>
      <c r="Z50" s="418">
        <v>1251570</v>
      </c>
    </row>
    <row r="51" spans="1:26">
      <c r="A51" s="86">
        <v>6</v>
      </c>
      <c r="B51" s="10" t="s">
        <v>47</v>
      </c>
      <c r="C51" s="120">
        <v>4597</v>
      </c>
      <c r="D51" s="121">
        <v>376.38100000000003</v>
      </c>
      <c r="E51" s="185">
        <v>1221369</v>
      </c>
      <c r="F51" s="120">
        <v>4533</v>
      </c>
      <c r="G51" s="121">
        <v>362.91090000000003</v>
      </c>
      <c r="H51" s="185">
        <v>1249067</v>
      </c>
      <c r="I51" s="120">
        <v>4710</v>
      </c>
      <c r="J51" s="121">
        <v>368.79300000000001</v>
      </c>
      <c r="K51" s="185">
        <v>1277139</v>
      </c>
      <c r="L51" s="120">
        <v>5212</v>
      </c>
      <c r="M51" s="121">
        <v>400.01780000000002</v>
      </c>
      <c r="N51" s="185">
        <v>1302942</v>
      </c>
      <c r="O51" s="120">
        <v>5701</v>
      </c>
      <c r="P51" s="121">
        <v>429.46190000000001</v>
      </c>
      <c r="Q51" s="186">
        <v>1327475</v>
      </c>
      <c r="R51" s="120">
        <v>5726</v>
      </c>
      <c r="S51" s="121">
        <v>423.73099999999999</v>
      </c>
      <c r="T51" s="186">
        <v>1351329</v>
      </c>
      <c r="U51" s="153">
        <v>5775</v>
      </c>
      <c r="V51" s="151">
        <f t="shared" si="6"/>
        <v>419.33577213693508</v>
      </c>
      <c r="W51" s="199">
        <v>1377178</v>
      </c>
      <c r="X51" s="432">
        <v>6286</v>
      </c>
      <c r="Y51" s="433">
        <f t="shared" si="0"/>
        <v>447.11922491747214</v>
      </c>
      <c r="Z51" s="414">
        <v>1405889</v>
      </c>
    </row>
    <row r="52" spans="1:26">
      <c r="A52" s="86">
        <v>6</v>
      </c>
      <c r="B52" s="10" t="s">
        <v>48</v>
      </c>
      <c r="C52" s="120">
        <v>1706</v>
      </c>
      <c r="D52" s="121">
        <v>294.83539999999999</v>
      </c>
      <c r="E52" s="173">
        <v>578628</v>
      </c>
      <c r="F52" s="120">
        <v>1581</v>
      </c>
      <c r="G52" s="121">
        <v>267.48230000000001</v>
      </c>
      <c r="H52" s="173">
        <v>591067</v>
      </c>
      <c r="I52" s="120">
        <v>1684</v>
      </c>
      <c r="J52" s="121">
        <v>278.17239999999998</v>
      </c>
      <c r="K52" s="173">
        <v>605380</v>
      </c>
      <c r="L52" s="120">
        <v>1815</v>
      </c>
      <c r="M52" s="121">
        <v>293.09699999999998</v>
      </c>
      <c r="N52" s="173">
        <v>619249</v>
      </c>
      <c r="O52" s="120">
        <v>1578</v>
      </c>
      <c r="P52" s="121">
        <v>249.65629999999999</v>
      </c>
      <c r="Q52" s="174">
        <v>632069</v>
      </c>
      <c r="R52" s="120">
        <v>1967</v>
      </c>
      <c r="S52" s="121">
        <v>305.66930000000002</v>
      </c>
      <c r="T52" s="174">
        <v>643506</v>
      </c>
      <c r="U52" s="153">
        <v>2133</v>
      </c>
      <c r="V52" s="151">
        <f t="shared" si="6"/>
        <v>325.52560251996192</v>
      </c>
      <c r="W52" s="154">
        <v>655248</v>
      </c>
      <c r="X52" s="434">
        <v>1807</v>
      </c>
      <c r="Y52" s="433">
        <f t="shared" si="0"/>
        <v>270.58716066168819</v>
      </c>
      <c r="Z52" s="414">
        <v>667807</v>
      </c>
    </row>
    <row r="53" spans="1:26">
      <c r="A53" s="86">
        <v>6</v>
      </c>
      <c r="B53" s="10" t="s">
        <v>49</v>
      </c>
      <c r="C53" s="120">
        <v>2295</v>
      </c>
      <c r="D53" s="121">
        <v>456.0838</v>
      </c>
      <c r="E53" s="185">
        <v>503197</v>
      </c>
      <c r="F53" s="120">
        <v>2280</v>
      </c>
      <c r="G53" s="121">
        <v>450.5822</v>
      </c>
      <c r="H53" s="185">
        <v>506012</v>
      </c>
      <c r="I53" s="120">
        <v>2023</v>
      </c>
      <c r="J53" s="121">
        <v>396.95229999999998</v>
      </c>
      <c r="K53" s="185">
        <v>509633</v>
      </c>
      <c r="L53" s="120">
        <v>2098</v>
      </c>
      <c r="M53" s="121">
        <v>409.02110000000005</v>
      </c>
      <c r="N53" s="185">
        <v>512932</v>
      </c>
      <c r="O53" s="120">
        <v>2548</v>
      </c>
      <c r="P53" s="121">
        <v>494.05119999999999</v>
      </c>
      <c r="Q53" s="186">
        <v>515736</v>
      </c>
      <c r="R53" s="120">
        <v>2530</v>
      </c>
      <c r="S53" s="121">
        <v>487.16329999999999</v>
      </c>
      <c r="T53" s="186">
        <v>519333</v>
      </c>
      <c r="U53" s="153">
        <v>2881</v>
      </c>
      <c r="V53" s="151">
        <f t="shared" si="6"/>
        <v>550.82250552543223</v>
      </c>
      <c r="W53" s="377">
        <v>523036</v>
      </c>
      <c r="X53" s="432">
        <v>2661</v>
      </c>
      <c r="Y53" s="433">
        <f t="shared" si="0"/>
        <v>506.0811517577809</v>
      </c>
      <c r="Z53" s="413">
        <v>525805</v>
      </c>
    </row>
    <row r="54" spans="1:26">
      <c r="A54" s="86">
        <v>6</v>
      </c>
      <c r="B54" s="10" t="s">
        <v>50</v>
      </c>
      <c r="C54" s="120">
        <v>607</v>
      </c>
      <c r="D54" s="121">
        <v>275.60089999999997</v>
      </c>
      <c r="E54" s="173">
        <v>220246</v>
      </c>
      <c r="F54" s="120">
        <v>584</v>
      </c>
      <c r="G54" s="121">
        <v>264.0324</v>
      </c>
      <c r="H54" s="173">
        <v>221185</v>
      </c>
      <c r="I54" s="120">
        <v>603</v>
      </c>
      <c r="J54" s="121">
        <v>272.952</v>
      </c>
      <c r="K54" s="173">
        <v>220918</v>
      </c>
      <c r="L54" s="120">
        <v>667</v>
      </c>
      <c r="M54" s="121">
        <v>302.54239999999999</v>
      </c>
      <c r="N54" s="173">
        <v>220465</v>
      </c>
      <c r="O54" s="120">
        <v>642</v>
      </c>
      <c r="P54" s="121">
        <v>289.8852</v>
      </c>
      <c r="Q54" s="174">
        <v>221467</v>
      </c>
      <c r="R54" s="120">
        <v>821</v>
      </c>
      <c r="S54" s="121">
        <v>369.09820000000002</v>
      </c>
      <c r="T54" s="174">
        <v>222434</v>
      </c>
      <c r="U54" s="153">
        <v>832</v>
      </c>
      <c r="V54" s="151">
        <f t="shared" si="6"/>
        <v>372.37113586623281</v>
      </c>
      <c r="W54" s="154">
        <v>223433</v>
      </c>
      <c r="X54" s="432">
        <v>752</v>
      </c>
      <c r="Y54" s="433">
        <f t="shared" si="0"/>
        <v>335.16067210411376</v>
      </c>
      <c r="Z54" s="414">
        <v>224370</v>
      </c>
    </row>
    <row r="55" spans="1:26">
      <c r="A55" s="84">
        <v>6</v>
      </c>
      <c r="B55" s="10" t="s">
        <v>51</v>
      </c>
      <c r="C55" s="120">
        <v>2432</v>
      </c>
      <c r="D55" s="121">
        <v>370.40090000000004</v>
      </c>
      <c r="E55" s="185">
        <v>656586</v>
      </c>
      <c r="F55" s="120">
        <v>2321</v>
      </c>
      <c r="G55" s="121">
        <v>350.6583</v>
      </c>
      <c r="H55" s="185">
        <v>661898</v>
      </c>
      <c r="I55" s="120">
        <v>2451</v>
      </c>
      <c r="J55" s="121">
        <v>367.51749999999998</v>
      </c>
      <c r="K55" s="185">
        <v>666907</v>
      </c>
      <c r="L55" s="120">
        <v>2739</v>
      </c>
      <c r="M55" s="121">
        <v>407.91829999999999</v>
      </c>
      <c r="N55" s="185">
        <v>671458</v>
      </c>
      <c r="O55" s="120">
        <v>2966</v>
      </c>
      <c r="P55" s="121">
        <v>438.33459999999997</v>
      </c>
      <c r="Q55" s="186">
        <v>676652</v>
      </c>
      <c r="R55" s="120">
        <v>2844</v>
      </c>
      <c r="S55" s="121">
        <v>416.67589999999996</v>
      </c>
      <c r="T55" s="186">
        <v>682545</v>
      </c>
      <c r="U55" s="153">
        <v>2827</v>
      </c>
      <c r="V55" s="151">
        <f t="shared" si="6"/>
        <v>410.91728890523319</v>
      </c>
      <c r="W55" s="377">
        <v>687973</v>
      </c>
      <c r="X55" s="432">
        <v>2841</v>
      </c>
      <c r="Y55" s="433">
        <f t="shared" si="0"/>
        <v>410.04428074105294</v>
      </c>
      <c r="Z55" s="413">
        <v>692852</v>
      </c>
    </row>
    <row r="56" spans="1:26">
      <c r="A56" s="87">
        <v>6</v>
      </c>
      <c r="B56" s="10" t="s">
        <v>52</v>
      </c>
      <c r="C56" s="120">
        <v>1588</v>
      </c>
      <c r="D56" s="121">
        <v>349.46870000000001</v>
      </c>
      <c r="E56" s="173">
        <v>454404</v>
      </c>
      <c r="F56" s="120">
        <v>1728</v>
      </c>
      <c r="G56" s="121">
        <v>377.96600000000001</v>
      </c>
      <c r="H56" s="173">
        <v>457184</v>
      </c>
      <c r="I56" s="120">
        <v>1836</v>
      </c>
      <c r="J56" s="121">
        <v>398.5958</v>
      </c>
      <c r="K56" s="173">
        <v>460617</v>
      </c>
      <c r="L56" s="120">
        <v>2428</v>
      </c>
      <c r="M56" s="121">
        <v>523.03579999999999</v>
      </c>
      <c r="N56" s="173">
        <v>464213</v>
      </c>
      <c r="O56" s="120">
        <v>2174</v>
      </c>
      <c r="P56" s="121">
        <v>464.4178</v>
      </c>
      <c r="Q56" s="174">
        <v>468113</v>
      </c>
      <c r="R56" s="120">
        <v>2078</v>
      </c>
      <c r="S56" s="121">
        <v>440.52390000000003</v>
      </c>
      <c r="T56" s="174">
        <v>471711</v>
      </c>
      <c r="U56" s="153">
        <v>2251</v>
      </c>
      <c r="V56" s="151">
        <f t="shared" si="6"/>
        <v>473.9256667277233</v>
      </c>
      <c r="W56" s="154">
        <v>474969</v>
      </c>
      <c r="X56" s="432">
        <v>1441</v>
      </c>
      <c r="Y56" s="433">
        <f t="shared" si="0"/>
        <v>301.62850085820742</v>
      </c>
      <c r="Z56" s="414">
        <v>477740</v>
      </c>
    </row>
    <row r="57" spans="1:26">
      <c r="A57" s="86">
        <v>6</v>
      </c>
      <c r="B57" s="12" t="s">
        <v>53</v>
      </c>
      <c r="C57" s="122">
        <v>1097</v>
      </c>
      <c r="D57" s="123">
        <v>203.62290000000002</v>
      </c>
      <c r="E57" s="180">
        <v>538741</v>
      </c>
      <c r="F57" s="122">
        <v>1350</v>
      </c>
      <c r="G57" s="123">
        <v>249.86990000000003</v>
      </c>
      <c r="H57" s="180">
        <v>540281</v>
      </c>
      <c r="I57" s="122">
        <v>1552</v>
      </c>
      <c r="J57" s="123">
        <v>286.37909999999999</v>
      </c>
      <c r="K57" s="180">
        <v>541939</v>
      </c>
      <c r="L57" s="122">
        <v>1485</v>
      </c>
      <c r="M57" s="123">
        <v>273.34179999999998</v>
      </c>
      <c r="N57" s="180">
        <v>543276</v>
      </c>
      <c r="O57" s="122">
        <v>1277</v>
      </c>
      <c r="P57" s="123">
        <v>234.37729999999999</v>
      </c>
      <c r="Q57" s="181">
        <v>544848</v>
      </c>
      <c r="R57" s="122">
        <v>1562</v>
      </c>
      <c r="S57" s="123">
        <v>285.57370000000003</v>
      </c>
      <c r="T57" s="181">
        <v>546969</v>
      </c>
      <c r="U57" s="160">
        <v>1408</v>
      </c>
      <c r="V57" s="266">
        <f t="shared" si="6"/>
        <v>256.16767338621645</v>
      </c>
      <c r="W57" s="377">
        <v>549640</v>
      </c>
      <c r="X57" s="458">
        <v>1073</v>
      </c>
      <c r="Y57" s="456">
        <f t="shared" si="0"/>
        <v>194.53841997817108</v>
      </c>
      <c r="Z57" s="413">
        <v>551562</v>
      </c>
    </row>
    <row r="58" spans="1:26">
      <c r="A58" s="205"/>
      <c r="B58" s="256"/>
      <c r="C58" s="209">
        <f>SUM(C50:C57)</f>
        <v>17323</v>
      </c>
      <c r="D58" s="267">
        <f>C58*100000/E58</f>
        <v>327.43875526774161</v>
      </c>
      <c r="E58" s="231">
        <f>SUM(E50:E57)</f>
        <v>5290455</v>
      </c>
      <c r="F58" s="209">
        <f>SUM(F50:F57)</f>
        <v>17748</v>
      </c>
      <c r="G58" s="267">
        <f>F58*100000/H58</f>
        <v>330.88630099392668</v>
      </c>
      <c r="H58" s="231">
        <f>SUM(H50:H57)</f>
        <v>5363776</v>
      </c>
      <c r="I58" s="209">
        <f>SUM(I50:I57)</f>
        <v>17992</v>
      </c>
      <c r="J58" s="267">
        <f>I58*100000/K58</f>
        <v>330.84488648629565</v>
      </c>
      <c r="K58" s="231">
        <f>SUM(K50:K57)</f>
        <v>5438198</v>
      </c>
      <c r="L58" s="209">
        <f>SUM(L50:L57)</f>
        <v>19745</v>
      </c>
      <c r="M58" s="267">
        <f>L58*100000/N58</f>
        <v>358.40192493326589</v>
      </c>
      <c r="N58" s="231">
        <f>SUM(N50:N57)</f>
        <v>5509178</v>
      </c>
      <c r="O58" s="209">
        <f>SUM(O50:O57)</f>
        <v>20275</v>
      </c>
      <c r="P58" s="267">
        <f>O58*100000/Q58</f>
        <v>363.31466257341106</v>
      </c>
      <c r="Q58" s="232">
        <f>SUM(Q50:Q57)</f>
        <v>5580562</v>
      </c>
      <c r="R58" s="209">
        <f>SUM(R50:R57)</f>
        <v>20569</v>
      </c>
      <c r="S58" s="267">
        <f>R58*100000/T58</f>
        <v>363.98294204886884</v>
      </c>
      <c r="T58" s="232">
        <f>SUM(T50:T57)</f>
        <v>5651089</v>
      </c>
      <c r="U58" s="296">
        <f>SUM(U50:U57)</f>
        <v>22284</v>
      </c>
      <c r="V58" s="213">
        <f>U58*100000/W58</f>
        <v>389.31266503072885</v>
      </c>
      <c r="W58" s="206">
        <f>SUM(W50:W57)</f>
        <v>5723934</v>
      </c>
      <c r="X58" s="464">
        <f>SUM(X50:X57)</f>
        <v>22417</v>
      </c>
      <c r="Y58" s="207">
        <f t="shared" si="0"/>
        <v>386.6603307060945</v>
      </c>
      <c r="Z58" s="234">
        <f>SUM(Z50:Z57)</f>
        <v>5797595</v>
      </c>
    </row>
    <row r="59" spans="1:26">
      <c r="A59" s="83">
        <v>7</v>
      </c>
      <c r="B59" s="43" t="s">
        <v>54</v>
      </c>
      <c r="C59" s="117">
        <v>6356</v>
      </c>
      <c r="D59" s="119">
        <v>362.89760000000001</v>
      </c>
      <c r="E59" s="185">
        <v>1751458</v>
      </c>
      <c r="F59" s="117">
        <v>6545</v>
      </c>
      <c r="G59" s="119">
        <v>373.09219999999999</v>
      </c>
      <c r="H59" s="185">
        <v>1754258</v>
      </c>
      <c r="I59" s="117">
        <v>6470</v>
      </c>
      <c r="J59" s="119">
        <v>367.78659999999996</v>
      </c>
      <c r="K59" s="185">
        <v>1759172</v>
      </c>
      <c r="L59" s="117">
        <v>7434</v>
      </c>
      <c r="M59" s="119">
        <v>421.20839999999998</v>
      </c>
      <c r="N59" s="185">
        <v>1764922</v>
      </c>
      <c r="O59" s="117">
        <v>8430</v>
      </c>
      <c r="P59" s="119">
        <v>477.12459999999999</v>
      </c>
      <c r="Q59" s="186">
        <v>1766834</v>
      </c>
      <c r="R59" s="117">
        <v>8946</v>
      </c>
      <c r="S59" s="119">
        <v>505.2978</v>
      </c>
      <c r="T59" s="186">
        <v>1770441</v>
      </c>
      <c r="U59" s="146">
        <v>9222</v>
      </c>
      <c r="V59" s="190">
        <f t="shared" ref="V59:V62" si="7">U59*100000/W59</f>
        <v>518.60382986285288</v>
      </c>
      <c r="W59" s="377">
        <v>1778236</v>
      </c>
      <c r="X59" s="436">
        <v>9944</v>
      </c>
      <c r="Y59" s="437">
        <f t="shared" si="0"/>
        <v>556.82105796001008</v>
      </c>
      <c r="Z59" s="413">
        <v>1785852</v>
      </c>
    </row>
    <row r="60" spans="1:26">
      <c r="A60" s="84">
        <v>7</v>
      </c>
      <c r="B60" s="10" t="s">
        <v>55</v>
      </c>
      <c r="C60" s="120">
        <v>2240</v>
      </c>
      <c r="D60" s="121">
        <v>239.1002</v>
      </c>
      <c r="E60" s="173">
        <v>936846</v>
      </c>
      <c r="F60" s="120">
        <v>2464</v>
      </c>
      <c r="G60" s="121">
        <v>263.12700000000001</v>
      </c>
      <c r="H60" s="173">
        <v>936430</v>
      </c>
      <c r="I60" s="120">
        <v>2527</v>
      </c>
      <c r="J60" s="121">
        <v>269.411</v>
      </c>
      <c r="K60" s="173">
        <v>937972</v>
      </c>
      <c r="L60" s="120">
        <v>2519</v>
      </c>
      <c r="M60" s="121">
        <v>267.9785</v>
      </c>
      <c r="N60" s="173">
        <v>940001</v>
      </c>
      <c r="O60" s="120">
        <v>2659</v>
      </c>
      <c r="P60" s="121">
        <v>282.7749</v>
      </c>
      <c r="Q60" s="174">
        <v>940324</v>
      </c>
      <c r="R60" s="120">
        <v>2437</v>
      </c>
      <c r="S60" s="121">
        <v>258.58359999999999</v>
      </c>
      <c r="T60" s="294">
        <v>942442</v>
      </c>
      <c r="U60" s="153">
        <v>2064</v>
      </c>
      <c r="V60" s="151">
        <f t="shared" si="7"/>
        <v>217.17240269066505</v>
      </c>
      <c r="W60" s="154">
        <v>950397</v>
      </c>
      <c r="X60" s="432">
        <v>2396</v>
      </c>
      <c r="Y60" s="433">
        <f t="shared" si="0"/>
        <v>250.0741037619662</v>
      </c>
      <c r="Z60" s="414">
        <v>958116</v>
      </c>
    </row>
    <row r="61" spans="1:26">
      <c r="A61" s="84">
        <v>7</v>
      </c>
      <c r="B61" s="10" t="s">
        <v>56</v>
      </c>
      <c r="C61" s="120">
        <v>2829</v>
      </c>
      <c r="D61" s="121">
        <v>216.0667</v>
      </c>
      <c r="E61" s="185">
        <v>1309318</v>
      </c>
      <c r="F61" s="120">
        <v>2975</v>
      </c>
      <c r="G61" s="121">
        <v>227.46370000000002</v>
      </c>
      <c r="H61" s="185">
        <v>1307901</v>
      </c>
      <c r="I61" s="120">
        <v>3416</v>
      </c>
      <c r="J61" s="121">
        <v>261.22480000000002</v>
      </c>
      <c r="K61" s="185">
        <v>1307686</v>
      </c>
      <c r="L61" s="120">
        <v>3856</v>
      </c>
      <c r="M61" s="121">
        <v>294.59090000000003</v>
      </c>
      <c r="N61" s="185">
        <v>1308934</v>
      </c>
      <c r="O61" s="120">
        <v>4121</v>
      </c>
      <c r="P61" s="121">
        <v>315.20960000000002</v>
      </c>
      <c r="Q61" s="186">
        <v>1307384</v>
      </c>
      <c r="R61" s="120">
        <v>4003</v>
      </c>
      <c r="S61" s="121">
        <v>306.3175</v>
      </c>
      <c r="T61" s="186">
        <v>1306814</v>
      </c>
      <c r="U61" s="153">
        <v>4034</v>
      </c>
      <c r="V61" s="151">
        <f t="shared" si="7"/>
        <v>308.22951408388826</v>
      </c>
      <c r="W61" s="377">
        <v>1308765</v>
      </c>
      <c r="X61" s="434">
        <v>3758</v>
      </c>
      <c r="Y61" s="433">
        <f t="shared" si="0"/>
        <v>287.16879687125089</v>
      </c>
      <c r="Z61" s="413">
        <v>1308638</v>
      </c>
    </row>
    <row r="62" spans="1:26">
      <c r="A62" s="86">
        <v>7</v>
      </c>
      <c r="B62" s="12" t="s">
        <v>57</v>
      </c>
      <c r="C62" s="122">
        <v>2105</v>
      </c>
      <c r="D62" s="123">
        <v>215.55789999999999</v>
      </c>
      <c r="E62" s="180">
        <v>976536</v>
      </c>
      <c r="F62" s="122">
        <v>2225</v>
      </c>
      <c r="G62" s="123">
        <v>227.49440000000001</v>
      </c>
      <c r="H62" s="180">
        <v>978046</v>
      </c>
      <c r="I62" s="122">
        <v>2122</v>
      </c>
      <c r="J62" s="123">
        <v>216.6696</v>
      </c>
      <c r="K62" s="180">
        <v>979371</v>
      </c>
      <c r="L62" s="122">
        <v>2265</v>
      </c>
      <c r="M62" s="123">
        <v>230.80009999999999</v>
      </c>
      <c r="N62" s="180">
        <v>981369</v>
      </c>
      <c r="O62" s="122">
        <v>2566</v>
      </c>
      <c r="P62" s="123">
        <v>261.27229999999997</v>
      </c>
      <c r="Q62" s="192">
        <v>982117</v>
      </c>
      <c r="R62" s="122">
        <v>2492</v>
      </c>
      <c r="S62" s="123">
        <v>253.4143</v>
      </c>
      <c r="T62" s="192">
        <v>983370</v>
      </c>
      <c r="U62" s="160">
        <v>2447</v>
      </c>
      <c r="V62" s="266">
        <f t="shared" si="7"/>
        <v>248.53817503709791</v>
      </c>
      <c r="W62" s="379">
        <v>984557</v>
      </c>
      <c r="X62" s="455">
        <v>2326</v>
      </c>
      <c r="Y62" s="456">
        <f t="shared" si="0"/>
        <v>236.26950162981262</v>
      </c>
      <c r="Z62" s="416">
        <v>984469</v>
      </c>
    </row>
    <row r="63" spans="1:26">
      <c r="A63" s="205"/>
      <c r="B63" s="256"/>
      <c r="C63" s="209">
        <f>SUM(C59:C62)</f>
        <v>13530</v>
      </c>
      <c r="D63" s="267">
        <f>C63*100000/E63</f>
        <v>272.0058349573938</v>
      </c>
      <c r="E63" s="231">
        <f>SUM(E59:E62)</f>
        <v>4974158</v>
      </c>
      <c r="F63" s="209">
        <f>SUM(F59:F62)</f>
        <v>14209</v>
      </c>
      <c r="G63" s="267">
        <f>F63*100000/H63</f>
        <v>285.51420789348629</v>
      </c>
      <c r="H63" s="231">
        <f>SUM(H59:H62)</f>
        <v>4976635</v>
      </c>
      <c r="I63" s="209">
        <f>SUM(I59:I62)</f>
        <v>14535</v>
      </c>
      <c r="J63" s="267">
        <f>I63*100000/K63</f>
        <v>291.62146550670809</v>
      </c>
      <c r="K63" s="231">
        <f>SUM(K59:K62)</f>
        <v>4984201</v>
      </c>
      <c r="L63" s="209">
        <f>SUM(L59:L62)</f>
        <v>16074</v>
      </c>
      <c r="M63" s="267">
        <f>L63*100000/N63</f>
        <v>321.78724245909996</v>
      </c>
      <c r="N63" s="231">
        <f>SUM(N59:N62)</f>
        <v>4995226</v>
      </c>
      <c r="O63" s="209">
        <f>SUM(O59:O62)</f>
        <v>17776</v>
      </c>
      <c r="P63" s="267">
        <f>O63*100000/Q63</f>
        <v>355.75771730670436</v>
      </c>
      <c r="Q63" s="235">
        <f>SUM(Q59:Q62)</f>
        <v>4996659</v>
      </c>
      <c r="R63" s="209">
        <f>SUM(R59:R62)</f>
        <v>17878</v>
      </c>
      <c r="S63" s="267">
        <f>R63*100000/T63</f>
        <v>357.3408071488949</v>
      </c>
      <c r="T63" s="235">
        <f>SUM(T59:T62)</f>
        <v>5003067</v>
      </c>
      <c r="U63" s="296">
        <f>SUM(U59:U62)</f>
        <v>17767</v>
      </c>
      <c r="V63" s="213">
        <f>U63*100000/W63</f>
        <v>353.78652337585663</v>
      </c>
      <c r="W63" s="378">
        <f>SUM(W59:W62)</f>
        <v>5021955</v>
      </c>
      <c r="X63" s="464">
        <f>SUM(X59:X62)</f>
        <v>18424</v>
      </c>
      <c r="Y63" s="207">
        <f t="shared" si="0"/>
        <v>365.76783152921092</v>
      </c>
      <c r="Z63" s="234">
        <f>SUM(Z59:Z62)</f>
        <v>5037075</v>
      </c>
    </row>
    <row r="64" spans="1:26">
      <c r="A64" s="87">
        <v>8</v>
      </c>
      <c r="B64" s="43" t="s">
        <v>58</v>
      </c>
      <c r="C64" s="117">
        <v>0</v>
      </c>
      <c r="D64" s="119">
        <v>0</v>
      </c>
      <c r="E64" s="166">
        <v>0</v>
      </c>
      <c r="F64" s="117">
        <v>0</v>
      </c>
      <c r="G64" s="119">
        <v>0</v>
      </c>
      <c r="H64" s="166">
        <v>0</v>
      </c>
      <c r="I64" s="117">
        <v>0</v>
      </c>
      <c r="J64" s="119">
        <v>0</v>
      </c>
      <c r="K64" s="166">
        <v>0</v>
      </c>
      <c r="L64" s="117">
        <v>0</v>
      </c>
      <c r="M64" s="119">
        <v>0</v>
      </c>
      <c r="N64" s="166">
        <v>0</v>
      </c>
      <c r="O64" s="117">
        <v>658</v>
      </c>
      <c r="P64" s="119">
        <v>161.41930000000002</v>
      </c>
      <c r="Q64" s="167">
        <v>407634</v>
      </c>
      <c r="R64" s="117">
        <v>807</v>
      </c>
      <c r="S64" s="119">
        <v>196.7698</v>
      </c>
      <c r="T64" s="167">
        <v>410124</v>
      </c>
      <c r="U64" s="146">
        <v>917</v>
      </c>
      <c r="V64" s="190">
        <f t="shared" ref="V64:V70" si="8">U64*100000/W64</f>
        <v>221.27043493997706</v>
      </c>
      <c r="W64" s="377">
        <v>414425</v>
      </c>
      <c r="X64" s="436">
        <v>813</v>
      </c>
      <c r="Y64" s="437">
        <f t="shared" si="0"/>
        <v>194.7767254989806</v>
      </c>
      <c r="Z64" s="413">
        <v>417401</v>
      </c>
    </row>
    <row r="65" spans="1:26">
      <c r="A65" s="84">
        <v>8</v>
      </c>
      <c r="B65" s="10" t="s">
        <v>59</v>
      </c>
      <c r="C65" s="120">
        <v>647</v>
      </c>
      <c r="D65" s="121">
        <v>130.14230000000001</v>
      </c>
      <c r="E65" s="173">
        <v>497148</v>
      </c>
      <c r="F65" s="120">
        <v>771</v>
      </c>
      <c r="G65" s="121">
        <v>154.6447</v>
      </c>
      <c r="H65" s="173">
        <v>498562</v>
      </c>
      <c r="I65" s="120">
        <v>934</v>
      </c>
      <c r="J65" s="121">
        <v>186.71889999999999</v>
      </c>
      <c r="K65" s="173">
        <v>500217</v>
      </c>
      <c r="L65" s="120">
        <v>1235</v>
      </c>
      <c r="M65" s="121">
        <v>246.0694</v>
      </c>
      <c r="N65" s="173">
        <v>501891</v>
      </c>
      <c r="O65" s="120">
        <v>1217</v>
      </c>
      <c r="P65" s="121">
        <v>242.08789999999999</v>
      </c>
      <c r="Q65" s="176">
        <v>502710</v>
      </c>
      <c r="R65" s="120">
        <v>1133</v>
      </c>
      <c r="S65" s="121">
        <v>224.886</v>
      </c>
      <c r="T65" s="174">
        <v>503811</v>
      </c>
      <c r="U65" s="153">
        <v>1149</v>
      </c>
      <c r="V65" s="151">
        <f t="shared" si="8"/>
        <v>227.02843684302042</v>
      </c>
      <c r="W65" s="154">
        <v>506104</v>
      </c>
      <c r="X65" s="434">
        <v>843</v>
      </c>
      <c r="Y65" s="433">
        <f t="shared" si="0"/>
        <v>165.94455522725349</v>
      </c>
      <c r="Z65" s="414">
        <v>508001</v>
      </c>
    </row>
    <row r="66" spans="1:26">
      <c r="A66" s="87">
        <v>8</v>
      </c>
      <c r="B66" s="10" t="s">
        <v>60</v>
      </c>
      <c r="C66" s="120">
        <v>3143</v>
      </c>
      <c r="D66" s="121">
        <v>205.54249999999999</v>
      </c>
      <c r="E66" s="173">
        <v>1529124</v>
      </c>
      <c r="F66" s="120">
        <v>3201</v>
      </c>
      <c r="G66" s="121">
        <v>208.78469999999999</v>
      </c>
      <c r="H66" s="173">
        <v>1533158</v>
      </c>
      <c r="I66" s="120">
        <v>3360</v>
      </c>
      <c r="J66" s="121">
        <v>218.56709999999998</v>
      </c>
      <c r="K66" s="173">
        <v>1537285</v>
      </c>
      <c r="L66" s="120">
        <v>3882</v>
      </c>
      <c r="M66" s="121">
        <v>251.77330000000001</v>
      </c>
      <c r="N66" s="173">
        <v>1541863</v>
      </c>
      <c r="O66" s="120">
        <v>3880</v>
      </c>
      <c r="P66" s="121">
        <v>250.89769999999999</v>
      </c>
      <c r="Q66" s="174">
        <v>1546447</v>
      </c>
      <c r="R66" s="120">
        <v>3687</v>
      </c>
      <c r="S66" s="121">
        <v>237.45690000000002</v>
      </c>
      <c r="T66" s="174">
        <v>1552703</v>
      </c>
      <c r="U66" s="153">
        <v>3979</v>
      </c>
      <c r="V66" s="151">
        <f t="shared" si="8"/>
        <v>254.96097411880194</v>
      </c>
      <c r="W66" s="154">
        <v>1560631</v>
      </c>
      <c r="X66" s="434">
        <v>4534</v>
      </c>
      <c r="Y66" s="433">
        <f t="shared" si="0"/>
        <v>289.31832162191824</v>
      </c>
      <c r="Z66" s="414">
        <v>1567132</v>
      </c>
    </row>
    <row r="67" spans="1:26">
      <c r="A67" s="86">
        <v>8</v>
      </c>
      <c r="B67" s="10" t="s">
        <v>61</v>
      </c>
      <c r="C67" s="120">
        <v>1857</v>
      </c>
      <c r="D67" s="121">
        <v>302.23580000000004</v>
      </c>
      <c r="E67" s="185">
        <v>614421</v>
      </c>
      <c r="F67" s="120">
        <v>2032</v>
      </c>
      <c r="G67" s="121">
        <v>329.34570000000002</v>
      </c>
      <c r="H67" s="185">
        <v>616981</v>
      </c>
      <c r="I67" s="120">
        <v>2612</v>
      </c>
      <c r="J67" s="121">
        <v>421.56100000000004</v>
      </c>
      <c r="K67" s="185">
        <v>619602</v>
      </c>
      <c r="L67" s="120">
        <v>3261</v>
      </c>
      <c r="M67" s="121">
        <v>523.9194</v>
      </c>
      <c r="N67" s="185">
        <v>622424</v>
      </c>
      <c r="O67" s="120">
        <v>3130</v>
      </c>
      <c r="P67" s="121">
        <v>501.20659999999998</v>
      </c>
      <c r="Q67" s="186">
        <v>624493</v>
      </c>
      <c r="R67" s="120">
        <v>3061</v>
      </c>
      <c r="S67" s="121">
        <v>487.92230000000001</v>
      </c>
      <c r="T67" s="186">
        <v>627354</v>
      </c>
      <c r="U67" s="153">
        <v>3109</v>
      </c>
      <c r="V67" s="151">
        <f t="shared" si="8"/>
        <v>333.94307393042084</v>
      </c>
      <c r="W67" s="377">
        <v>930997</v>
      </c>
      <c r="X67" s="434">
        <v>2994</v>
      </c>
      <c r="Y67" s="433">
        <f t="shared" si="0"/>
        <v>472.71768459909782</v>
      </c>
      <c r="Z67" s="413">
        <v>633359</v>
      </c>
    </row>
    <row r="68" spans="1:26">
      <c r="A68" s="86">
        <v>8</v>
      </c>
      <c r="B68" s="10" t="s">
        <v>62</v>
      </c>
      <c r="C68" s="120">
        <v>1433</v>
      </c>
      <c r="D68" s="121">
        <v>159.02780000000001</v>
      </c>
      <c r="E68" s="173">
        <v>901100</v>
      </c>
      <c r="F68" s="120">
        <v>1491</v>
      </c>
      <c r="G68" s="121">
        <v>164.79730000000001</v>
      </c>
      <c r="H68" s="173">
        <v>904748</v>
      </c>
      <c r="I68" s="120">
        <v>1801</v>
      </c>
      <c r="J68" s="121">
        <v>198.55270000000002</v>
      </c>
      <c r="K68" s="173">
        <v>907064</v>
      </c>
      <c r="L68" s="120">
        <v>1991</v>
      </c>
      <c r="M68" s="121">
        <v>218.76859999999999</v>
      </c>
      <c r="N68" s="173">
        <v>910094</v>
      </c>
      <c r="O68" s="120">
        <v>1356</v>
      </c>
      <c r="P68" s="121">
        <v>190.60900000000001</v>
      </c>
      <c r="Q68" s="174">
        <v>711404</v>
      </c>
      <c r="R68" s="120">
        <v>1217</v>
      </c>
      <c r="S68" s="121">
        <v>238.0882</v>
      </c>
      <c r="T68" s="174">
        <v>511155</v>
      </c>
      <c r="U68" s="153">
        <v>1172</v>
      </c>
      <c r="V68" s="151">
        <f t="shared" si="8"/>
        <v>228.15272216176652</v>
      </c>
      <c r="W68" s="154">
        <v>513691</v>
      </c>
      <c r="X68" s="434">
        <v>1218</v>
      </c>
      <c r="Y68" s="433">
        <f t="shared" si="0"/>
        <v>235.9998604926933</v>
      </c>
      <c r="Z68" s="414">
        <v>516102</v>
      </c>
    </row>
    <row r="69" spans="1:26">
      <c r="A69" s="86">
        <v>8</v>
      </c>
      <c r="B69" s="10" t="s">
        <v>63</v>
      </c>
      <c r="C69" s="120">
        <v>2411</v>
      </c>
      <c r="D69" s="121">
        <v>217.00069999999999</v>
      </c>
      <c r="E69" s="173">
        <v>1111056</v>
      </c>
      <c r="F69" s="120">
        <v>2608</v>
      </c>
      <c r="G69" s="121">
        <v>233.9957</v>
      </c>
      <c r="H69" s="173">
        <v>1114550</v>
      </c>
      <c r="I69" s="120">
        <v>2894</v>
      </c>
      <c r="J69" s="121">
        <v>259.0308</v>
      </c>
      <c r="K69" s="173">
        <v>1117242</v>
      </c>
      <c r="L69" s="120">
        <v>3388</v>
      </c>
      <c r="M69" s="121">
        <v>302.31700000000001</v>
      </c>
      <c r="N69" s="173">
        <v>1120678</v>
      </c>
      <c r="O69" s="120">
        <v>3756</v>
      </c>
      <c r="P69" s="121">
        <v>334.4228</v>
      </c>
      <c r="Q69" s="176">
        <v>1123179</v>
      </c>
      <c r="R69" s="120">
        <v>3635</v>
      </c>
      <c r="S69" s="121">
        <v>322.74880000000002</v>
      </c>
      <c r="T69" s="176">
        <v>1126263</v>
      </c>
      <c r="U69" s="153">
        <v>3710</v>
      </c>
      <c r="V69" s="151">
        <f t="shared" si="8"/>
        <v>327.81120195379009</v>
      </c>
      <c r="W69" s="154">
        <v>1131749</v>
      </c>
      <c r="X69" s="434">
        <v>2694</v>
      </c>
      <c r="Y69" s="433">
        <f t="shared" si="0"/>
        <v>237.05064647776527</v>
      </c>
      <c r="Z69" s="414">
        <v>1136466</v>
      </c>
    </row>
    <row r="70" spans="1:26">
      <c r="A70" s="86">
        <v>8</v>
      </c>
      <c r="B70" s="12" t="s">
        <v>64</v>
      </c>
      <c r="C70" s="122">
        <v>757</v>
      </c>
      <c r="D70" s="123">
        <v>108.7286</v>
      </c>
      <c r="E70" s="185">
        <v>696229</v>
      </c>
      <c r="F70" s="122">
        <v>859</v>
      </c>
      <c r="G70" s="123">
        <v>123.0244</v>
      </c>
      <c r="H70" s="185">
        <v>698235</v>
      </c>
      <c r="I70" s="122">
        <v>900</v>
      </c>
      <c r="J70" s="123">
        <v>128.56650000000002</v>
      </c>
      <c r="K70" s="185">
        <v>700027</v>
      </c>
      <c r="L70" s="122">
        <v>1203</v>
      </c>
      <c r="M70" s="123">
        <v>171.35759999999999</v>
      </c>
      <c r="N70" s="185">
        <v>702041</v>
      </c>
      <c r="O70" s="122">
        <v>1294</v>
      </c>
      <c r="P70" s="123">
        <v>183.7859</v>
      </c>
      <c r="Q70" s="186">
        <v>704080</v>
      </c>
      <c r="R70" s="122">
        <v>1386</v>
      </c>
      <c r="S70" s="123">
        <v>196.1619</v>
      </c>
      <c r="T70" s="186">
        <v>706559</v>
      </c>
      <c r="U70" s="160">
        <v>1391</v>
      </c>
      <c r="V70" s="266">
        <f t="shared" si="8"/>
        <v>196.02454886873684</v>
      </c>
      <c r="W70" s="377">
        <v>709605</v>
      </c>
      <c r="X70" s="455">
        <v>1407</v>
      </c>
      <c r="Y70" s="456">
        <f t="shared" si="0"/>
        <v>197.58460890324392</v>
      </c>
      <c r="Z70" s="413">
        <v>712100</v>
      </c>
    </row>
    <row r="71" spans="1:26">
      <c r="A71" s="205"/>
      <c r="B71" s="256"/>
      <c r="C71" s="209">
        <f>SUM(C64:C70)</f>
        <v>10248</v>
      </c>
      <c r="D71" s="267">
        <f>C71*100000/E71</f>
        <v>191.5844188475098</v>
      </c>
      <c r="E71" s="231">
        <f>SUM(E64:E70)</f>
        <v>5349078</v>
      </c>
      <c r="F71" s="209">
        <f>SUM(F64:F70)</f>
        <v>10962</v>
      </c>
      <c r="G71" s="267">
        <f>F71*100000/H71</f>
        <v>204.27733863264257</v>
      </c>
      <c r="H71" s="231">
        <f>SUM(H64:H70)</f>
        <v>5366234</v>
      </c>
      <c r="I71" s="209">
        <f>SUM(I64:I70)</f>
        <v>12501</v>
      </c>
      <c r="J71" s="267">
        <f>I71*100000/K71</f>
        <v>232.2985477670741</v>
      </c>
      <c r="K71" s="231">
        <f>SUM(K64:K70)</f>
        <v>5381437</v>
      </c>
      <c r="L71" s="209">
        <f>SUM(L64:L70)</f>
        <v>14960</v>
      </c>
      <c r="M71" s="267">
        <f>L71*100000/N71</f>
        <v>277.08881159461095</v>
      </c>
      <c r="N71" s="231">
        <f>SUM(N64:N70)</f>
        <v>5398991</v>
      </c>
      <c r="O71" s="209">
        <f>SUM(O64:O69)</f>
        <v>13997</v>
      </c>
      <c r="P71" s="267">
        <f>O71*100000/Q71</f>
        <v>249.0592882815443</v>
      </c>
      <c r="Q71" s="232">
        <f>SUM(Q64:Q70)</f>
        <v>5619947</v>
      </c>
      <c r="R71" s="209">
        <f>SUM(R64:R70)</f>
        <v>14926</v>
      </c>
      <c r="S71" s="267">
        <f>R71*100000/T71</f>
        <v>274.47747495434419</v>
      </c>
      <c r="T71" s="232">
        <f>SUM(T64:T70)</f>
        <v>5437969</v>
      </c>
      <c r="U71" s="296">
        <f>SUM(U64:U70)</f>
        <v>15427</v>
      </c>
      <c r="V71" s="213">
        <f>U71*100000/W71</f>
        <v>267.4953989820367</v>
      </c>
      <c r="W71" s="378">
        <f>SUM(W64:W70)</f>
        <v>5767202</v>
      </c>
      <c r="X71" s="464">
        <f>SUM(X64:X70)</f>
        <v>14503</v>
      </c>
      <c r="Y71" s="207">
        <f t="shared" si="0"/>
        <v>264.14422861343314</v>
      </c>
      <c r="Z71" s="234">
        <f>SUM(Z64:Z70)</f>
        <v>5490561</v>
      </c>
    </row>
    <row r="72" spans="1:26">
      <c r="A72" s="83">
        <v>9</v>
      </c>
      <c r="B72" s="43" t="s">
        <v>65</v>
      </c>
      <c r="C72" s="117">
        <v>5604</v>
      </c>
      <c r="D72" s="119">
        <v>219.3998</v>
      </c>
      <c r="E72" s="166">
        <v>2554241</v>
      </c>
      <c r="F72" s="117">
        <v>6415</v>
      </c>
      <c r="G72" s="119">
        <v>250.6832</v>
      </c>
      <c r="H72" s="166">
        <v>2559006</v>
      </c>
      <c r="I72" s="117">
        <v>6755</v>
      </c>
      <c r="J72" s="119">
        <v>263.02420000000001</v>
      </c>
      <c r="K72" s="166">
        <v>2568205</v>
      </c>
      <c r="L72" s="117">
        <v>7047</v>
      </c>
      <c r="M72" s="119">
        <v>273.49029999999999</v>
      </c>
      <c r="N72" s="166">
        <v>2576691</v>
      </c>
      <c r="O72" s="117">
        <v>7436</v>
      </c>
      <c r="P72" s="119">
        <v>287.80349999999999</v>
      </c>
      <c r="Q72" s="172">
        <v>2583707</v>
      </c>
      <c r="R72" s="117">
        <v>7389</v>
      </c>
      <c r="S72" s="119">
        <v>284.9325</v>
      </c>
      <c r="T72" s="172">
        <v>2593246</v>
      </c>
      <c r="U72" s="201">
        <v>8091</v>
      </c>
      <c r="V72" s="190">
        <f t="shared" ref="V72:V75" si="9">U72*100000/W72</f>
        <v>310.51562249344312</v>
      </c>
      <c r="W72" s="381">
        <v>2605666</v>
      </c>
      <c r="X72" s="436">
        <v>7471</v>
      </c>
      <c r="Y72" s="437">
        <f t="shared" si="0"/>
        <v>285.66064616430515</v>
      </c>
      <c r="Z72" s="419">
        <v>2615341</v>
      </c>
    </row>
    <row r="73" spans="1:26">
      <c r="A73" s="84">
        <v>9</v>
      </c>
      <c r="B73" s="10" t="s">
        <v>66</v>
      </c>
      <c r="C73" s="120">
        <v>2924</v>
      </c>
      <c r="D73" s="121">
        <v>190.31550000000001</v>
      </c>
      <c r="E73" s="173">
        <v>1536396</v>
      </c>
      <c r="F73" s="120">
        <v>3812</v>
      </c>
      <c r="G73" s="121">
        <v>247.71560000000002</v>
      </c>
      <c r="H73" s="173">
        <v>1538861</v>
      </c>
      <c r="I73" s="120">
        <v>3578</v>
      </c>
      <c r="J73" s="121">
        <v>231.70300000000003</v>
      </c>
      <c r="K73" s="173">
        <v>1544218</v>
      </c>
      <c r="L73" s="120">
        <v>4081</v>
      </c>
      <c r="M73" s="121">
        <v>263.24360000000001</v>
      </c>
      <c r="N73" s="173">
        <v>1550275</v>
      </c>
      <c r="O73" s="120">
        <v>4227</v>
      </c>
      <c r="P73" s="121">
        <v>271.5838</v>
      </c>
      <c r="Q73" s="174">
        <v>1556426</v>
      </c>
      <c r="R73" s="120">
        <v>4047</v>
      </c>
      <c r="S73" s="121">
        <v>258.93970000000002</v>
      </c>
      <c r="T73" s="174">
        <v>1562912</v>
      </c>
      <c r="U73" s="201">
        <v>3962</v>
      </c>
      <c r="V73" s="190">
        <f t="shared" si="9"/>
        <v>252.3422224203708</v>
      </c>
      <c r="W73" s="377">
        <v>1570090</v>
      </c>
      <c r="X73" s="432">
        <v>3908</v>
      </c>
      <c r="Y73" s="433">
        <f t="shared" si="0"/>
        <v>247.91558689955167</v>
      </c>
      <c r="Z73" s="413">
        <v>1576343</v>
      </c>
    </row>
    <row r="74" spans="1:26">
      <c r="A74" s="87">
        <v>9</v>
      </c>
      <c r="B74" s="10" t="s">
        <v>67</v>
      </c>
      <c r="C74" s="120">
        <v>3266</v>
      </c>
      <c r="D74" s="121">
        <v>237.7062</v>
      </c>
      <c r="E74" s="185">
        <v>1373965</v>
      </c>
      <c r="F74" s="120">
        <v>3569</v>
      </c>
      <c r="G74" s="121">
        <v>259.73059999999998</v>
      </c>
      <c r="H74" s="185">
        <v>1374116</v>
      </c>
      <c r="I74" s="120">
        <v>3754</v>
      </c>
      <c r="J74" s="121">
        <v>272.68220000000002</v>
      </c>
      <c r="K74" s="185">
        <v>1376694</v>
      </c>
      <c r="L74" s="120">
        <v>3805</v>
      </c>
      <c r="M74" s="121">
        <v>275.76580000000001</v>
      </c>
      <c r="N74" s="185">
        <v>1379794</v>
      </c>
      <c r="O74" s="120">
        <v>3753</v>
      </c>
      <c r="P74" s="121">
        <v>271.74360000000001</v>
      </c>
      <c r="Q74" s="186">
        <v>1381081</v>
      </c>
      <c r="R74" s="120">
        <v>3931</v>
      </c>
      <c r="S74" s="121">
        <v>284.16769999999997</v>
      </c>
      <c r="T74" s="186">
        <v>1383338</v>
      </c>
      <c r="U74" s="201">
        <v>4057</v>
      </c>
      <c r="V74" s="190">
        <f t="shared" si="9"/>
        <v>292.45225214185052</v>
      </c>
      <c r="W74" s="154">
        <v>1387235</v>
      </c>
      <c r="X74" s="434">
        <v>4237</v>
      </c>
      <c r="Y74" s="433">
        <f t="shared" ref="Y74:Y98" si="10">X74*100000/Z74</f>
        <v>304.838785105564</v>
      </c>
      <c r="Z74" s="414">
        <v>1389915</v>
      </c>
    </row>
    <row r="75" spans="1:26">
      <c r="A75" s="86">
        <v>9</v>
      </c>
      <c r="B75" s="12" t="s">
        <v>68</v>
      </c>
      <c r="C75" s="122">
        <v>1762</v>
      </c>
      <c r="D75" s="123">
        <v>157.40970000000002</v>
      </c>
      <c r="E75" s="180">
        <v>1119372</v>
      </c>
      <c r="F75" s="122">
        <v>1900</v>
      </c>
      <c r="G75" s="123">
        <v>169.47289999999998</v>
      </c>
      <c r="H75" s="180">
        <v>1121123</v>
      </c>
      <c r="I75" s="122">
        <v>2160</v>
      </c>
      <c r="J75" s="123">
        <v>192.1867</v>
      </c>
      <c r="K75" s="180">
        <v>1123907</v>
      </c>
      <c r="L75" s="122">
        <v>2120</v>
      </c>
      <c r="M75" s="123">
        <v>188.2277</v>
      </c>
      <c r="N75" s="180">
        <v>1126295</v>
      </c>
      <c r="O75" s="122">
        <v>2523</v>
      </c>
      <c r="P75" s="123">
        <v>223.78469999999999</v>
      </c>
      <c r="Q75" s="181">
        <v>1127423</v>
      </c>
      <c r="R75" s="122">
        <v>2913</v>
      </c>
      <c r="S75" s="123">
        <v>257.73559999999998</v>
      </c>
      <c r="T75" s="181">
        <v>1130228</v>
      </c>
      <c r="U75" s="201">
        <v>3359</v>
      </c>
      <c r="V75" s="190">
        <f t="shared" si="9"/>
        <v>296.1091487060321</v>
      </c>
      <c r="W75" s="377">
        <v>1134379</v>
      </c>
      <c r="X75" s="455">
        <v>3583</v>
      </c>
      <c r="Y75" s="456">
        <f t="shared" si="10"/>
        <v>315.2977949393956</v>
      </c>
      <c r="Z75" s="413">
        <v>1136386</v>
      </c>
    </row>
    <row r="76" spans="1:26">
      <c r="A76" s="205"/>
      <c r="B76" s="256"/>
      <c r="C76" s="209">
        <f>SUM(C72:C75)</f>
        <v>13556</v>
      </c>
      <c r="D76" s="267">
        <f>C76*100000/E76</f>
        <v>205.89388718728233</v>
      </c>
      <c r="E76" s="231">
        <f>SUM(E72:E75)</f>
        <v>6583974</v>
      </c>
      <c r="F76" s="209">
        <f>SUM(F72:F75)</f>
        <v>15696</v>
      </c>
      <c r="G76" s="267">
        <f>F76*100000/H76</f>
        <v>238.0668534678496</v>
      </c>
      <c r="H76" s="231">
        <f>SUM(H72:H75)</f>
        <v>6593106</v>
      </c>
      <c r="I76" s="209">
        <f>SUM(I72:I75)</f>
        <v>16247</v>
      </c>
      <c r="J76" s="267">
        <f>I76*100000/K76</f>
        <v>245.68185447383829</v>
      </c>
      <c r="K76" s="231">
        <f>SUM(K72:K75)</f>
        <v>6613024</v>
      </c>
      <c r="L76" s="209">
        <f>SUM(L72:L75)</f>
        <v>17053</v>
      </c>
      <c r="M76" s="267">
        <f>L76*100000/N76</f>
        <v>257.09118950468525</v>
      </c>
      <c r="N76" s="231">
        <f>SUM(N72:N75)</f>
        <v>6633055</v>
      </c>
      <c r="O76" s="209">
        <f>SUM(O72:O75)</f>
        <v>17939</v>
      </c>
      <c r="P76" s="267">
        <f>O76*100000/Q76</f>
        <v>269.81470036640593</v>
      </c>
      <c r="Q76" s="232">
        <f>SUM(Q72:Q75)</f>
        <v>6648637</v>
      </c>
      <c r="R76" s="209">
        <f>SUM(R72:R75)</f>
        <v>18280</v>
      </c>
      <c r="S76" s="267">
        <f>R76*100000/T76</f>
        <v>274.07430952165339</v>
      </c>
      <c r="T76" s="232">
        <f>SUM(T72:T75)</f>
        <v>6669724</v>
      </c>
      <c r="U76" s="296">
        <f>SUM(U72:U75)</f>
        <v>19469</v>
      </c>
      <c r="V76" s="213">
        <f>U76*100000/W76</f>
        <v>290.69619865708478</v>
      </c>
      <c r="W76" s="299">
        <f>SUM(W72:W75)</f>
        <v>6697370</v>
      </c>
      <c r="X76" s="464">
        <f>SUM(X72:X75)</f>
        <v>19199</v>
      </c>
      <c r="Y76" s="207">
        <f t="shared" si="10"/>
        <v>285.78509776368958</v>
      </c>
      <c r="Z76" s="234">
        <f>SUM(Z72:Z75)</f>
        <v>6717985</v>
      </c>
    </row>
    <row r="77" spans="1:26">
      <c r="A77" s="83">
        <v>10</v>
      </c>
      <c r="B77" s="43" t="s">
        <v>69</v>
      </c>
      <c r="C77" s="117">
        <v>2821</v>
      </c>
      <c r="D77" s="119">
        <v>195.25899999999999</v>
      </c>
      <c r="E77" s="185">
        <v>1444748</v>
      </c>
      <c r="F77" s="117">
        <v>3111</v>
      </c>
      <c r="G77" s="119">
        <v>215.71029999999999</v>
      </c>
      <c r="H77" s="185">
        <v>1442212</v>
      </c>
      <c r="I77" s="117">
        <v>3040</v>
      </c>
      <c r="J77" s="119">
        <v>210.54400000000001</v>
      </c>
      <c r="K77" s="185">
        <v>1443879</v>
      </c>
      <c r="L77" s="117">
        <v>2751</v>
      </c>
      <c r="M77" s="119">
        <v>189.8015</v>
      </c>
      <c r="N77" s="185">
        <v>1449409</v>
      </c>
      <c r="O77" s="117">
        <v>3124</v>
      </c>
      <c r="P77" s="119">
        <v>215.10150000000002</v>
      </c>
      <c r="Q77" s="186">
        <v>1452338</v>
      </c>
      <c r="R77" s="117">
        <v>2973</v>
      </c>
      <c r="S77" s="119">
        <v>204.28960000000001</v>
      </c>
      <c r="T77" s="186">
        <v>1455287</v>
      </c>
      <c r="U77" s="146">
        <v>3214</v>
      </c>
      <c r="V77" s="190">
        <f t="shared" ref="V77:V81" si="11">U77*100000/W77</f>
        <v>220.10698541774101</v>
      </c>
      <c r="W77" s="382">
        <v>1460199</v>
      </c>
      <c r="X77" s="457">
        <v>2707</v>
      </c>
      <c r="Y77" s="437">
        <f t="shared" si="10"/>
        <v>184.9523783495716</v>
      </c>
      <c r="Z77" s="418">
        <v>1463620</v>
      </c>
    </row>
    <row r="78" spans="1:26">
      <c r="A78" s="84">
        <v>10</v>
      </c>
      <c r="B78" s="12" t="s">
        <v>70</v>
      </c>
      <c r="C78" s="120">
        <v>4627</v>
      </c>
      <c r="D78" s="121">
        <v>259.30689999999998</v>
      </c>
      <c r="E78" s="173">
        <v>1784372</v>
      </c>
      <c r="F78" s="120">
        <v>5347</v>
      </c>
      <c r="G78" s="121">
        <v>298.61810000000003</v>
      </c>
      <c r="H78" s="173">
        <v>1790581</v>
      </c>
      <c r="I78" s="120">
        <v>5341</v>
      </c>
      <c r="J78" s="121">
        <v>296.78750000000002</v>
      </c>
      <c r="K78" s="173">
        <v>1799604</v>
      </c>
      <c r="L78" s="120">
        <v>4982</v>
      </c>
      <c r="M78" s="121">
        <v>275.48879999999997</v>
      </c>
      <c r="N78" s="173">
        <v>1808422</v>
      </c>
      <c r="O78" s="120">
        <v>5670</v>
      </c>
      <c r="P78" s="121">
        <v>312.47030000000001</v>
      </c>
      <c r="Q78" s="176">
        <v>1814573</v>
      </c>
      <c r="R78" s="120">
        <v>5744</v>
      </c>
      <c r="S78" s="121">
        <v>315.34640000000002</v>
      </c>
      <c r="T78" s="294">
        <v>1821489</v>
      </c>
      <c r="U78" s="153">
        <v>5785</v>
      </c>
      <c r="V78" s="151">
        <f t="shared" si="11"/>
        <v>315.82320670014701</v>
      </c>
      <c r="W78" s="154">
        <v>1831721</v>
      </c>
      <c r="X78" s="434">
        <v>5885</v>
      </c>
      <c r="Y78" s="433">
        <f t="shared" si="10"/>
        <v>319.73339070605391</v>
      </c>
      <c r="Z78" s="414">
        <v>1840596</v>
      </c>
    </row>
    <row r="79" spans="1:26">
      <c r="A79" s="84">
        <v>10</v>
      </c>
      <c r="B79" s="10" t="s">
        <v>71</v>
      </c>
      <c r="C79" s="117">
        <v>1949</v>
      </c>
      <c r="D79" s="119">
        <v>360.78159999999997</v>
      </c>
      <c r="E79" s="185">
        <v>540216</v>
      </c>
      <c r="F79" s="117">
        <v>2105</v>
      </c>
      <c r="G79" s="119">
        <v>390.23829999999998</v>
      </c>
      <c r="H79" s="185">
        <v>539414</v>
      </c>
      <c r="I79" s="117">
        <v>1918</v>
      </c>
      <c r="J79" s="119">
        <v>355.70550000000003</v>
      </c>
      <c r="K79" s="185">
        <v>539210</v>
      </c>
      <c r="L79" s="117">
        <v>2400</v>
      </c>
      <c r="M79" s="119">
        <v>445.10719999999998</v>
      </c>
      <c r="N79" s="185">
        <v>539196</v>
      </c>
      <c r="O79" s="117">
        <v>3161</v>
      </c>
      <c r="P79" s="119">
        <v>586.39649999999995</v>
      </c>
      <c r="Q79" s="186">
        <v>539055</v>
      </c>
      <c r="R79" s="117">
        <v>3971</v>
      </c>
      <c r="S79" s="119">
        <v>735.9701</v>
      </c>
      <c r="T79" s="186">
        <v>539560</v>
      </c>
      <c r="U79" s="153">
        <v>3757</v>
      </c>
      <c r="V79" s="151">
        <f t="shared" si="11"/>
        <v>695.32097289414173</v>
      </c>
      <c r="W79" s="154">
        <v>540326</v>
      </c>
      <c r="X79" s="432">
        <v>3148</v>
      </c>
      <c r="Y79" s="433">
        <f t="shared" si="10"/>
        <v>582.64250958269247</v>
      </c>
      <c r="Z79" s="414">
        <v>540297</v>
      </c>
    </row>
    <row r="80" spans="1:26">
      <c r="A80" s="87">
        <v>10</v>
      </c>
      <c r="B80" s="10" t="s">
        <v>72</v>
      </c>
      <c r="C80" s="120">
        <v>487</v>
      </c>
      <c r="D80" s="121">
        <v>132.0051</v>
      </c>
      <c r="E80" s="173">
        <v>368925</v>
      </c>
      <c r="F80" s="120">
        <v>418</v>
      </c>
      <c r="G80" s="121">
        <v>113.21900000000001</v>
      </c>
      <c r="H80" s="173">
        <v>369196</v>
      </c>
      <c r="I80" s="120">
        <v>595</v>
      </c>
      <c r="J80" s="121">
        <v>160.74950000000001</v>
      </c>
      <c r="K80" s="173">
        <v>370141</v>
      </c>
      <c r="L80" s="120">
        <v>931</v>
      </c>
      <c r="M80" s="121">
        <v>250.62520000000001</v>
      </c>
      <c r="N80" s="173">
        <v>371471</v>
      </c>
      <c r="O80" s="120">
        <v>762</v>
      </c>
      <c r="P80" s="121">
        <v>204.73420000000002</v>
      </c>
      <c r="Q80" s="178">
        <v>372190</v>
      </c>
      <c r="R80" s="120">
        <v>768</v>
      </c>
      <c r="S80" s="121">
        <v>205.971</v>
      </c>
      <c r="T80" s="178">
        <v>372868</v>
      </c>
      <c r="U80" s="153">
        <v>991</v>
      </c>
      <c r="V80" s="151">
        <f t="shared" si="11"/>
        <v>264.90526495872717</v>
      </c>
      <c r="W80" s="377">
        <v>374096</v>
      </c>
      <c r="X80" s="434">
        <v>1136</v>
      </c>
      <c r="Y80" s="433">
        <f t="shared" si="10"/>
        <v>302.9018315428529</v>
      </c>
      <c r="Z80" s="413">
        <v>375039</v>
      </c>
    </row>
    <row r="81" spans="1:26">
      <c r="A81" s="86">
        <v>10</v>
      </c>
      <c r="B81" s="12" t="s">
        <v>73</v>
      </c>
      <c r="C81" s="122">
        <v>677</v>
      </c>
      <c r="D81" s="123">
        <v>201.62130000000002</v>
      </c>
      <c r="E81" s="185">
        <v>335778</v>
      </c>
      <c r="F81" s="122">
        <v>669</v>
      </c>
      <c r="G81" s="123">
        <v>198.63300000000001</v>
      </c>
      <c r="H81" s="185">
        <v>336802</v>
      </c>
      <c r="I81" s="122">
        <v>669</v>
      </c>
      <c r="J81" s="123">
        <v>198.06199999999998</v>
      </c>
      <c r="K81" s="185">
        <v>337773</v>
      </c>
      <c r="L81" s="122">
        <v>867</v>
      </c>
      <c r="M81" s="123">
        <v>255.89420000000001</v>
      </c>
      <c r="N81" s="185">
        <v>338812</v>
      </c>
      <c r="O81" s="122">
        <v>1286</v>
      </c>
      <c r="P81" s="123">
        <v>378.1474</v>
      </c>
      <c r="Q81" s="186">
        <v>340079</v>
      </c>
      <c r="R81" s="122">
        <v>1099</v>
      </c>
      <c r="S81" s="123">
        <v>321.60359999999997</v>
      </c>
      <c r="T81" s="186">
        <v>341725</v>
      </c>
      <c r="U81" s="160">
        <v>957</v>
      </c>
      <c r="V81" s="266">
        <f t="shared" si="11"/>
        <v>278.53288550755849</v>
      </c>
      <c r="W81" s="380">
        <v>343586</v>
      </c>
      <c r="X81" s="455">
        <v>667</v>
      </c>
      <c r="Y81" s="456">
        <f t="shared" si="10"/>
        <v>193.24427292928766</v>
      </c>
      <c r="Z81" s="417">
        <v>345159</v>
      </c>
    </row>
    <row r="82" spans="1:26">
      <c r="A82" s="205"/>
      <c r="B82" s="256"/>
      <c r="C82" s="209">
        <f>SUM(C77:C81)</f>
        <v>10561</v>
      </c>
      <c r="D82" s="267">
        <f>C82*100000/E82</f>
        <v>236.050691556332</v>
      </c>
      <c r="E82" s="231">
        <f>SUM(E77:E81)</f>
        <v>4474039</v>
      </c>
      <c r="F82" s="209">
        <f>SUM(F77:F81)</f>
        <v>11650</v>
      </c>
      <c r="G82" s="267">
        <f>F82*100000/H82</f>
        <v>260.14887661462575</v>
      </c>
      <c r="H82" s="231">
        <f>SUM(H77:H81)</f>
        <v>4478205</v>
      </c>
      <c r="I82" s="209">
        <f>SUM(I77:I81)</f>
        <v>11563</v>
      </c>
      <c r="J82" s="267">
        <f>I82*100000/K82</f>
        <v>257.4930293387954</v>
      </c>
      <c r="K82" s="231">
        <f>SUM(K77:K81)</f>
        <v>4490607</v>
      </c>
      <c r="L82" s="209">
        <f>SUM(L77:L81)</f>
        <v>11931</v>
      </c>
      <c r="M82" s="267">
        <f>L82*100000/N82</f>
        <v>264.70333746735861</v>
      </c>
      <c r="N82" s="231">
        <f>SUM(N77:N81)</f>
        <v>4507310</v>
      </c>
      <c r="O82" s="209">
        <f>SUM(O77:O81)</f>
        <v>14003</v>
      </c>
      <c r="P82" s="267">
        <f>O82*100000/Q82</f>
        <v>309.92190534578214</v>
      </c>
      <c r="Q82" s="232">
        <f>SUM(Q77:Q81)</f>
        <v>4518235</v>
      </c>
      <c r="R82" s="209">
        <f>SUM(R77:R81)</f>
        <v>14555</v>
      </c>
      <c r="S82" s="267">
        <f>R82*100000/T82</f>
        <v>321.23654994373118</v>
      </c>
      <c r="T82" s="232">
        <f>SUM(T77:T81)</f>
        <v>4530929</v>
      </c>
      <c r="U82" s="296">
        <f>SUM(U77:U81)</f>
        <v>14704</v>
      </c>
      <c r="V82" s="213">
        <f>U82*100000/W82</f>
        <v>323.16994906293024</v>
      </c>
      <c r="W82" s="378">
        <f>SUM(W77:W81)</f>
        <v>4549928</v>
      </c>
      <c r="X82" s="464">
        <f>SUM(X77:X81)</f>
        <v>13543</v>
      </c>
      <c r="Y82" s="207">
        <f t="shared" si="10"/>
        <v>296.68910036144678</v>
      </c>
      <c r="Z82" s="234">
        <f>SUM(Z77:Z81)</f>
        <v>4564711</v>
      </c>
    </row>
    <row r="83" spans="1:26">
      <c r="A83" s="83">
        <v>11</v>
      </c>
      <c r="B83" s="43" t="s">
        <v>74</v>
      </c>
      <c r="C83" s="117">
        <v>4689</v>
      </c>
      <c r="D83" s="119">
        <v>310.79140000000001</v>
      </c>
      <c r="E83" s="166">
        <v>1508729</v>
      </c>
      <c r="F83" s="117">
        <v>5004</v>
      </c>
      <c r="G83" s="119">
        <v>331.37290000000002</v>
      </c>
      <c r="H83" s="166">
        <v>1510081</v>
      </c>
      <c r="I83" s="117">
        <v>5146</v>
      </c>
      <c r="J83" s="119">
        <v>339.70769999999999</v>
      </c>
      <c r="K83" s="166">
        <v>1514832</v>
      </c>
      <c r="L83" s="117">
        <v>5573</v>
      </c>
      <c r="M83" s="119">
        <v>366.75790000000001</v>
      </c>
      <c r="N83" s="166">
        <v>1519531</v>
      </c>
      <c r="O83" s="117">
        <v>6033</v>
      </c>
      <c r="P83" s="119">
        <v>395.78379999999999</v>
      </c>
      <c r="Q83" s="172">
        <v>1524317</v>
      </c>
      <c r="R83" s="117">
        <v>6355</v>
      </c>
      <c r="S83" s="119">
        <v>415.22950000000003</v>
      </c>
      <c r="T83" s="172">
        <v>1530479</v>
      </c>
      <c r="U83" s="146">
        <v>6641</v>
      </c>
      <c r="V83" s="190">
        <f t="shared" ref="V83:V89" si="12">U83*100000/W83</f>
        <v>431.69208867856457</v>
      </c>
      <c r="W83" s="377">
        <v>1538365</v>
      </c>
      <c r="X83" s="436">
        <v>6582</v>
      </c>
      <c r="Y83" s="437">
        <f t="shared" si="10"/>
        <v>426.0373413768217</v>
      </c>
      <c r="Z83" s="412">
        <v>1544935</v>
      </c>
    </row>
    <row r="84" spans="1:26">
      <c r="A84" s="84">
        <v>11</v>
      </c>
      <c r="B84" s="10" t="s">
        <v>75</v>
      </c>
      <c r="C84" s="120">
        <v>820</v>
      </c>
      <c r="D84" s="121">
        <v>201.47469999999998</v>
      </c>
      <c r="E84" s="173">
        <v>406999</v>
      </c>
      <c r="F84" s="120">
        <v>994</v>
      </c>
      <c r="G84" s="121">
        <v>239.70869999999999</v>
      </c>
      <c r="H84" s="173">
        <v>414670</v>
      </c>
      <c r="I84" s="120">
        <v>1109</v>
      </c>
      <c r="J84" s="121">
        <v>262.40390000000002</v>
      </c>
      <c r="K84" s="173">
        <v>422631</v>
      </c>
      <c r="L84" s="120">
        <v>1241</v>
      </c>
      <c r="M84" s="121">
        <v>288.8526</v>
      </c>
      <c r="N84" s="173">
        <v>429631</v>
      </c>
      <c r="O84" s="120">
        <v>1381</v>
      </c>
      <c r="P84" s="121">
        <v>317.20000000000005</v>
      </c>
      <c r="Q84" s="174">
        <v>435372</v>
      </c>
      <c r="R84" s="120">
        <v>1573</v>
      </c>
      <c r="S84" s="121">
        <v>356.28290000000004</v>
      </c>
      <c r="T84" s="174">
        <v>441503</v>
      </c>
      <c r="U84" s="153">
        <v>1570</v>
      </c>
      <c r="V84" s="151">
        <f t="shared" si="12"/>
        <v>350.50197687579953</v>
      </c>
      <c r="W84" s="154">
        <v>447929</v>
      </c>
      <c r="X84" s="432">
        <v>1488</v>
      </c>
      <c r="Y84" s="433">
        <f t="shared" si="10"/>
        <v>327.86162829128568</v>
      </c>
      <c r="Z84" s="412">
        <v>453850</v>
      </c>
    </row>
    <row r="85" spans="1:26">
      <c r="A85" s="84">
        <v>11</v>
      </c>
      <c r="B85" s="10" t="s">
        <v>76</v>
      </c>
      <c r="C85" s="120">
        <v>888</v>
      </c>
      <c r="D85" s="121">
        <v>360.7688</v>
      </c>
      <c r="E85" s="185">
        <v>246141</v>
      </c>
      <c r="F85" s="120">
        <v>892</v>
      </c>
      <c r="G85" s="121">
        <v>359.08229999999998</v>
      </c>
      <c r="H85" s="185">
        <v>248411</v>
      </c>
      <c r="I85" s="120">
        <v>827</v>
      </c>
      <c r="J85" s="121">
        <v>329.75009999999997</v>
      </c>
      <c r="K85" s="185">
        <v>250796</v>
      </c>
      <c r="L85" s="120">
        <v>1273</v>
      </c>
      <c r="M85" s="121">
        <v>504.38810000000001</v>
      </c>
      <c r="N85" s="185">
        <v>252385</v>
      </c>
      <c r="O85" s="120">
        <v>1286</v>
      </c>
      <c r="P85" s="121">
        <v>506.25530000000003</v>
      </c>
      <c r="Q85" s="186">
        <v>254022</v>
      </c>
      <c r="R85" s="120">
        <v>1139</v>
      </c>
      <c r="S85" s="121">
        <v>444.55369999999999</v>
      </c>
      <c r="T85" s="186">
        <v>256212</v>
      </c>
      <c r="U85" s="153">
        <v>1248</v>
      </c>
      <c r="V85" s="151">
        <f t="shared" si="12"/>
        <v>482.90298989695748</v>
      </c>
      <c r="W85" s="377">
        <v>258437</v>
      </c>
      <c r="X85" s="432">
        <v>1171</v>
      </c>
      <c r="Y85" s="433">
        <f t="shared" si="10"/>
        <v>449.70141515774111</v>
      </c>
      <c r="Z85" s="413">
        <v>260395</v>
      </c>
    </row>
    <row r="86" spans="1:26">
      <c r="A86" s="87">
        <v>11</v>
      </c>
      <c r="B86" s="10" t="s">
        <v>77</v>
      </c>
      <c r="C86" s="120">
        <v>962</v>
      </c>
      <c r="D86" s="121">
        <v>312.21800000000002</v>
      </c>
      <c r="E86" s="173">
        <v>308118</v>
      </c>
      <c r="F86" s="120">
        <v>1110</v>
      </c>
      <c r="G86" s="121">
        <v>345.5231</v>
      </c>
      <c r="H86" s="173">
        <v>321252</v>
      </c>
      <c r="I86" s="120">
        <v>1015</v>
      </c>
      <c r="J86" s="121">
        <v>306.221</v>
      </c>
      <c r="K86" s="173">
        <v>331460</v>
      </c>
      <c r="L86" s="120">
        <v>1140</v>
      </c>
      <c r="M86" s="121">
        <v>334.8116</v>
      </c>
      <c r="N86" s="173">
        <v>340490</v>
      </c>
      <c r="O86" s="120">
        <v>1270</v>
      </c>
      <c r="P86" s="121">
        <v>363.42089999999996</v>
      </c>
      <c r="Q86" s="174">
        <v>349457</v>
      </c>
      <c r="R86" s="120">
        <v>1430</v>
      </c>
      <c r="S86" s="121">
        <v>400.13879999999995</v>
      </c>
      <c r="T86" s="174">
        <v>357376</v>
      </c>
      <c r="U86" s="153">
        <v>1437</v>
      </c>
      <c r="V86" s="151">
        <f t="shared" si="12"/>
        <v>393.46793934515108</v>
      </c>
      <c r="W86" s="154">
        <v>365214</v>
      </c>
      <c r="X86" s="432">
        <v>1713</v>
      </c>
      <c r="Y86" s="433">
        <f t="shared" si="10"/>
        <v>458.09120641381173</v>
      </c>
      <c r="Z86" s="414">
        <v>373943</v>
      </c>
    </row>
    <row r="87" spans="1:26">
      <c r="A87" s="86">
        <v>11</v>
      </c>
      <c r="B87" s="10" t="s">
        <v>78</v>
      </c>
      <c r="C87" s="120">
        <v>2378</v>
      </c>
      <c r="D87" s="121">
        <v>246.2817</v>
      </c>
      <c r="E87" s="173">
        <v>965561</v>
      </c>
      <c r="F87" s="120">
        <v>2979</v>
      </c>
      <c r="G87" s="121">
        <v>304.92669999999998</v>
      </c>
      <c r="H87" s="173">
        <v>976956</v>
      </c>
      <c r="I87" s="120">
        <v>3093</v>
      </c>
      <c r="J87" s="121">
        <v>312.78629999999998</v>
      </c>
      <c r="K87" s="173">
        <v>988854</v>
      </c>
      <c r="L87" s="120">
        <v>3773</v>
      </c>
      <c r="M87" s="121">
        <v>378.32069999999999</v>
      </c>
      <c r="N87" s="173">
        <v>997302</v>
      </c>
      <c r="O87" s="120">
        <v>3949</v>
      </c>
      <c r="P87" s="121">
        <v>392.45729999999998</v>
      </c>
      <c r="Q87" s="174">
        <v>1006224</v>
      </c>
      <c r="R87" s="120">
        <v>4150</v>
      </c>
      <c r="S87" s="121">
        <v>407.7919</v>
      </c>
      <c r="T87" s="174">
        <v>1017676</v>
      </c>
      <c r="U87" s="153">
        <v>4494</v>
      </c>
      <c r="V87" s="151">
        <f t="shared" si="12"/>
        <v>437.35098048756754</v>
      </c>
      <c r="W87" s="377">
        <v>1027550</v>
      </c>
      <c r="X87" s="434">
        <v>4520</v>
      </c>
      <c r="Y87" s="433">
        <f t="shared" si="10"/>
        <v>436.28459268682775</v>
      </c>
      <c r="Z87" s="413">
        <v>1036021</v>
      </c>
    </row>
    <row r="88" spans="1:26">
      <c r="A88" s="84">
        <v>11</v>
      </c>
      <c r="B88" s="10" t="s">
        <v>79</v>
      </c>
      <c r="C88" s="120">
        <v>766</v>
      </c>
      <c r="D88" s="121">
        <v>424.80270000000002</v>
      </c>
      <c r="E88" s="185">
        <v>180319</v>
      </c>
      <c r="F88" s="120">
        <v>683</v>
      </c>
      <c r="G88" s="121">
        <v>375.77440000000001</v>
      </c>
      <c r="H88" s="185">
        <v>181758</v>
      </c>
      <c r="I88" s="120">
        <v>575</v>
      </c>
      <c r="J88" s="121">
        <v>315.5145</v>
      </c>
      <c r="K88" s="185">
        <v>182242</v>
      </c>
      <c r="L88" s="120">
        <v>628</v>
      </c>
      <c r="M88" s="121">
        <v>344.26610000000005</v>
      </c>
      <c r="N88" s="185">
        <v>182417</v>
      </c>
      <c r="O88" s="120">
        <v>649</v>
      </c>
      <c r="P88" s="121">
        <v>353.74779999999998</v>
      </c>
      <c r="Q88" s="186">
        <v>183464</v>
      </c>
      <c r="R88" s="120">
        <v>568</v>
      </c>
      <c r="S88" s="121">
        <v>309.96249999999998</v>
      </c>
      <c r="T88" s="186">
        <v>183248</v>
      </c>
      <c r="U88" s="153">
        <v>577</v>
      </c>
      <c r="V88" s="151">
        <f t="shared" si="12"/>
        <v>322.86584001074357</v>
      </c>
      <c r="W88" s="154">
        <v>178712</v>
      </c>
      <c r="X88" s="434">
        <v>685</v>
      </c>
      <c r="Y88" s="433">
        <f t="shared" si="10"/>
        <v>389.35497805970488</v>
      </c>
      <c r="Z88" s="414">
        <v>175932</v>
      </c>
    </row>
    <row r="89" spans="1:26">
      <c r="A89" s="87">
        <v>11</v>
      </c>
      <c r="B89" s="12" t="s">
        <v>80</v>
      </c>
      <c r="C89" s="122">
        <v>1509</v>
      </c>
      <c r="D89" s="123">
        <v>314.28919999999999</v>
      </c>
      <c r="E89" s="180">
        <v>480131</v>
      </c>
      <c r="F89" s="122">
        <v>1452</v>
      </c>
      <c r="G89" s="123">
        <v>300.61430000000001</v>
      </c>
      <c r="H89" s="180">
        <v>483011</v>
      </c>
      <c r="I89" s="122">
        <v>1544</v>
      </c>
      <c r="J89" s="123">
        <v>317.54320000000001</v>
      </c>
      <c r="K89" s="180">
        <v>486233</v>
      </c>
      <c r="L89" s="122">
        <v>1670</v>
      </c>
      <c r="M89" s="123">
        <v>341.6146</v>
      </c>
      <c r="N89" s="180">
        <v>488855</v>
      </c>
      <c r="O89" s="122">
        <v>1723</v>
      </c>
      <c r="P89" s="123">
        <v>350.86429999999996</v>
      </c>
      <c r="Q89" s="181">
        <v>491073</v>
      </c>
      <c r="R89" s="122">
        <v>1888</v>
      </c>
      <c r="S89" s="123">
        <v>382.38280000000003</v>
      </c>
      <c r="T89" s="181">
        <v>493746</v>
      </c>
      <c r="U89" s="160">
        <v>1934</v>
      </c>
      <c r="V89" s="266">
        <f t="shared" si="12"/>
        <v>389.28989818881564</v>
      </c>
      <c r="W89" s="377">
        <v>496802</v>
      </c>
      <c r="X89" s="455">
        <v>2017</v>
      </c>
      <c r="Y89" s="456">
        <f t="shared" si="10"/>
        <v>403.85716631226546</v>
      </c>
      <c r="Z89" s="413">
        <v>499434</v>
      </c>
    </row>
    <row r="90" spans="1:26">
      <c r="A90" s="205"/>
      <c r="B90" s="256"/>
      <c r="C90" s="209">
        <f>SUM(C83:C89)</f>
        <v>12012</v>
      </c>
      <c r="D90" s="267">
        <f>C90*100000/E90</f>
        <v>293.2618619442685</v>
      </c>
      <c r="E90" s="231">
        <f>SUM(E83:E89)</f>
        <v>4095998</v>
      </c>
      <c r="F90" s="209">
        <f>SUM(F83:F89)</f>
        <v>13114</v>
      </c>
      <c r="G90" s="267">
        <f>F90*100000/H90</f>
        <v>317.05897698312361</v>
      </c>
      <c r="H90" s="231">
        <f>SUM(H83:H89)</f>
        <v>4136139</v>
      </c>
      <c r="I90" s="209">
        <f>SUM(I83:I89)</f>
        <v>13309</v>
      </c>
      <c r="J90" s="267">
        <f>I90*100000/K90</f>
        <v>318.62214654942915</v>
      </c>
      <c r="K90" s="231">
        <f>SUM(K83:K89)</f>
        <v>4177048</v>
      </c>
      <c r="L90" s="209">
        <f>SUM(L83:L89)</f>
        <v>15298</v>
      </c>
      <c r="M90" s="267">
        <f>L90*100000/N90</f>
        <v>363.32019272262386</v>
      </c>
      <c r="N90" s="231">
        <f>SUM(N83:N89)</f>
        <v>4210611</v>
      </c>
      <c r="O90" s="209">
        <f>SUM(O83:O89)</f>
        <v>16291</v>
      </c>
      <c r="P90" s="267">
        <f>O90*100000/Q90</f>
        <v>383.86598833298109</v>
      </c>
      <c r="Q90" s="232">
        <f>SUM(Q83:Q89)</f>
        <v>4243929</v>
      </c>
      <c r="R90" s="209">
        <f>SUM(R83:R89)</f>
        <v>17103</v>
      </c>
      <c r="S90" s="267">
        <f>R90*100000/T90</f>
        <v>399.58039736089563</v>
      </c>
      <c r="T90" s="232">
        <f>SUM(T83:T89)</f>
        <v>4280240</v>
      </c>
      <c r="U90" s="296">
        <f>SUM(U83:U89)</f>
        <v>17901</v>
      </c>
      <c r="V90" s="213">
        <f>U90*100000/W90</f>
        <v>415.04666463714773</v>
      </c>
      <c r="W90" s="378">
        <f>SUM(W83:W89)</f>
        <v>4313009</v>
      </c>
      <c r="X90" s="464">
        <f>SUM(X83:X89)</f>
        <v>18176</v>
      </c>
      <c r="Y90" s="207">
        <f t="shared" si="10"/>
        <v>418.36708857845878</v>
      </c>
      <c r="Z90" s="234">
        <f>SUM(Z83:Z89)</f>
        <v>4344510</v>
      </c>
    </row>
    <row r="91" spans="1:26">
      <c r="A91" s="87">
        <v>12</v>
      </c>
      <c r="B91" s="43" t="s">
        <v>81</v>
      </c>
      <c r="C91" s="117">
        <v>4695</v>
      </c>
      <c r="D91" s="119">
        <v>355.35640000000001</v>
      </c>
      <c r="E91" s="166">
        <v>1321209</v>
      </c>
      <c r="F91" s="117">
        <v>5043</v>
      </c>
      <c r="G91" s="119">
        <v>379.07550000000003</v>
      </c>
      <c r="H91" s="166">
        <v>1330342</v>
      </c>
      <c r="I91" s="117">
        <v>5112</v>
      </c>
      <c r="J91" s="119">
        <v>381.53219999999999</v>
      </c>
      <c r="K91" s="166">
        <v>1339861</v>
      </c>
      <c r="L91" s="117">
        <v>5350</v>
      </c>
      <c r="M91" s="119">
        <v>396.15280000000001</v>
      </c>
      <c r="N91" s="166">
        <v>1350489</v>
      </c>
      <c r="O91" s="117">
        <v>6178</v>
      </c>
      <c r="P91" s="119">
        <v>453.59199999999998</v>
      </c>
      <c r="Q91" s="172">
        <v>1362017</v>
      </c>
      <c r="R91" s="117">
        <v>6419</v>
      </c>
      <c r="S91" s="119">
        <v>467.58730000000003</v>
      </c>
      <c r="T91" s="172">
        <v>1372792</v>
      </c>
      <c r="U91" s="146">
        <v>6471</v>
      </c>
      <c r="V91" s="190">
        <f t="shared" ref="V91:V97" si="13">U91*100000/W91</f>
        <v>467.4791021453758</v>
      </c>
      <c r="W91" s="377">
        <v>1384233</v>
      </c>
      <c r="X91" s="457">
        <v>7178</v>
      </c>
      <c r="Y91" s="437">
        <f t="shared" si="10"/>
        <v>514.33185941213685</v>
      </c>
      <c r="Z91" s="419">
        <v>1395597</v>
      </c>
    </row>
    <row r="92" spans="1:26">
      <c r="A92" s="84">
        <v>12</v>
      </c>
      <c r="B92" s="10" t="s">
        <v>82</v>
      </c>
      <c r="C92" s="120">
        <v>822</v>
      </c>
      <c r="D92" s="121">
        <v>290.44499999999999</v>
      </c>
      <c r="E92" s="173">
        <v>283014</v>
      </c>
      <c r="F92" s="120">
        <v>809</v>
      </c>
      <c r="G92" s="121">
        <v>282.42669999999998</v>
      </c>
      <c r="H92" s="173">
        <v>286446</v>
      </c>
      <c r="I92" s="120">
        <v>926</v>
      </c>
      <c r="J92" s="121">
        <v>318.4812</v>
      </c>
      <c r="K92" s="173">
        <v>290755</v>
      </c>
      <c r="L92" s="120">
        <v>774</v>
      </c>
      <c r="M92" s="121">
        <v>262.25459999999998</v>
      </c>
      <c r="N92" s="173">
        <v>295133</v>
      </c>
      <c r="O92" s="120">
        <v>902</v>
      </c>
      <c r="P92" s="121">
        <v>301.35480000000001</v>
      </c>
      <c r="Q92" s="174">
        <v>299315</v>
      </c>
      <c r="R92" s="120">
        <v>1133</v>
      </c>
      <c r="S92" s="121">
        <v>373.09750000000003</v>
      </c>
      <c r="T92" s="174">
        <v>303674</v>
      </c>
      <c r="U92" s="153">
        <v>1135</v>
      </c>
      <c r="V92" s="151">
        <f t="shared" si="13"/>
        <v>368.70281578502841</v>
      </c>
      <c r="W92" s="154">
        <v>307836</v>
      </c>
      <c r="X92" s="434">
        <v>1059</v>
      </c>
      <c r="Y92" s="433">
        <f t="shared" si="10"/>
        <v>340.25954831267893</v>
      </c>
      <c r="Z92" s="414">
        <v>311233</v>
      </c>
    </row>
    <row r="93" spans="1:26">
      <c r="A93" s="84">
        <v>12</v>
      </c>
      <c r="B93" s="10" t="s">
        <v>83</v>
      </c>
      <c r="C93" s="120">
        <v>2418</v>
      </c>
      <c r="D93" s="121">
        <v>397.11469999999997</v>
      </c>
      <c r="E93" s="173">
        <v>608892</v>
      </c>
      <c r="F93" s="120">
        <v>1870</v>
      </c>
      <c r="G93" s="121">
        <v>371.14450000000005</v>
      </c>
      <c r="H93" s="173">
        <v>612601</v>
      </c>
      <c r="I93" s="120">
        <v>2414</v>
      </c>
      <c r="J93" s="121">
        <v>391.392</v>
      </c>
      <c r="K93" s="173">
        <v>616773</v>
      </c>
      <c r="L93" s="120">
        <v>2649</v>
      </c>
      <c r="M93" s="121">
        <v>426.79820000000001</v>
      </c>
      <c r="N93" s="173">
        <v>620668</v>
      </c>
      <c r="O93" s="120">
        <v>2786</v>
      </c>
      <c r="P93" s="121">
        <v>445.9855</v>
      </c>
      <c r="Q93" s="174">
        <v>624684</v>
      </c>
      <c r="R93" s="120">
        <v>3320</v>
      </c>
      <c r="S93" s="121">
        <v>527.55859999999996</v>
      </c>
      <c r="T93" s="174">
        <v>629314</v>
      </c>
      <c r="U93" s="153">
        <v>3875</v>
      </c>
      <c r="V93" s="151">
        <f t="shared" si="13"/>
        <v>611.21801949588314</v>
      </c>
      <c r="W93" s="377">
        <v>633980</v>
      </c>
      <c r="X93" s="432">
        <v>3456</v>
      </c>
      <c r="Y93" s="433">
        <f t="shared" si="10"/>
        <v>542.20780239537874</v>
      </c>
      <c r="Z93" s="413">
        <v>637394</v>
      </c>
    </row>
    <row r="94" spans="1:26">
      <c r="A94" s="87">
        <v>12</v>
      </c>
      <c r="B94" s="10" t="s">
        <v>84</v>
      </c>
      <c r="C94" s="120">
        <v>1810</v>
      </c>
      <c r="D94" s="121">
        <v>359.88170000000002</v>
      </c>
      <c r="E94" s="173">
        <v>502943</v>
      </c>
      <c r="F94" s="120">
        <v>2282</v>
      </c>
      <c r="G94" s="121">
        <v>372.51</v>
      </c>
      <c r="H94" s="173">
        <v>503847</v>
      </c>
      <c r="I94" s="120">
        <v>2245</v>
      </c>
      <c r="J94" s="121">
        <v>443.27819999999997</v>
      </c>
      <c r="K94" s="173">
        <v>506454</v>
      </c>
      <c r="L94" s="120">
        <v>2690</v>
      </c>
      <c r="M94" s="121">
        <v>528.84469999999999</v>
      </c>
      <c r="N94" s="173">
        <v>508656</v>
      </c>
      <c r="O94" s="120">
        <v>2585</v>
      </c>
      <c r="P94" s="121">
        <v>506.56580000000002</v>
      </c>
      <c r="Q94" s="174">
        <v>510299</v>
      </c>
      <c r="R94" s="120">
        <v>2350</v>
      </c>
      <c r="S94" s="121">
        <v>458.28890000000001</v>
      </c>
      <c r="T94" s="174">
        <v>512777</v>
      </c>
      <c r="U94" s="153">
        <v>2274</v>
      </c>
      <c r="V94" s="151">
        <f t="shared" si="13"/>
        <v>440.47828891424234</v>
      </c>
      <c r="W94" s="154">
        <v>516257</v>
      </c>
      <c r="X94" s="432">
        <v>1983</v>
      </c>
      <c r="Y94" s="433">
        <f t="shared" si="10"/>
        <v>381.91903239474595</v>
      </c>
      <c r="Z94" s="414">
        <v>519220</v>
      </c>
    </row>
    <row r="95" spans="1:26">
      <c r="A95" s="84">
        <v>12</v>
      </c>
      <c r="B95" s="10" t="s">
        <v>85</v>
      </c>
      <c r="C95" s="120">
        <v>1300</v>
      </c>
      <c r="D95" s="121">
        <v>204.15600000000001</v>
      </c>
      <c r="E95" s="180">
        <v>636768</v>
      </c>
      <c r="F95" s="120">
        <v>1357</v>
      </c>
      <c r="G95" s="121">
        <v>212.0352</v>
      </c>
      <c r="H95" s="180">
        <v>639988</v>
      </c>
      <c r="I95" s="120">
        <v>1765</v>
      </c>
      <c r="J95" s="121">
        <v>273.68709999999999</v>
      </c>
      <c r="K95" s="180">
        <v>644897</v>
      </c>
      <c r="L95" s="120">
        <v>2048</v>
      </c>
      <c r="M95" s="121">
        <v>314.37950000000001</v>
      </c>
      <c r="N95" s="180">
        <v>651442</v>
      </c>
      <c r="O95" s="120">
        <v>2210</v>
      </c>
      <c r="P95" s="121">
        <v>335.1669</v>
      </c>
      <c r="Q95" s="192">
        <v>659373</v>
      </c>
      <c r="R95" s="120">
        <v>2275</v>
      </c>
      <c r="S95" s="121">
        <v>340.79840000000002</v>
      </c>
      <c r="T95" s="294">
        <v>667550</v>
      </c>
      <c r="U95" s="153">
        <v>2305</v>
      </c>
      <c r="V95" s="151">
        <f t="shared" si="13"/>
        <v>341.36668113093816</v>
      </c>
      <c r="W95" s="377">
        <v>675227</v>
      </c>
      <c r="X95" s="432">
        <v>1994</v>
      </c>
      <c r="Y95" s="433">
        <f t="shared" si="10"/>
        <v>292.15603535175939</v>
      </c>
      <c r="Z95" s="413">
        <v>682512</v>
      </c>
    </row>
    <row r="96" spans="1:26">
      <c r="A96" s="87">
        <v>12</v>
      </c>
      <c r="B96" s="10" t="s">
        <v>86</v>
      </c>
      <c r="C96" s="120">
        <v>1241</v>
      </c>
      <c r="D96" s="121">
        <v>264.33949999999999</v>
      </c>
      <c r="E96" s="173">
        <v>469472</v>
      </c>
      <c r="F96" s="120">
        <v>1268</v>
      </c>
      <c r="G96" s="121">
        <v>268.01429999999999</v>
      </c>
      <c r="H96" s="173">
        <v>473109</v>
      </c>
      <c r="I96" s="120">
        <v>1510</v>
      </c>
      <c r="J96" s="121">
        <v>315.9452</v>
      </c>
      <c r="K96" s="173">
        <v>477931</v>
      </c>
      <c r="L96" s="120">
        <v>1881</v>
      </c>
      <c r="M96" s="121">
        <v>388.75120000000004</v>
      </c>
      <c r="N96" s="173">
        <v>483857</v>
      </c>
      <c r="O96" s="120">
        <v>2061</v>
      </c>
      <c r="P96" s="121">
        <v>420.12009999999998</v>
      </c>
      <c r="Q96" s="176">
        <v>490574</v>
      </c>
      <c r="R96" s="120">
        <v>2236</v>
      </c>
      <c r="S96" s="121">
        <v>449.637</v>
      </c>
      <c r="T96" s="176">
        <v>497290</v>
      </c>
      <c r="U96" s="153">
        <v>2229</v>
      </c>
      <c r="V96" s="151">
        <f t="shared" si="13"/>
        <v>442.72219529828629</v>
      </c>
      <c r="W96" s="154">
        <v>503476</v>
      </c>
      <c r="X96" s="432">
        <v>2140</v>
      </c>
      <c r="Y96" s="433">
        <f t="shared" si="10"/>
        <v>420.41239705789906</v>
      </c>
      <c r="Z96" s="414">
        <v>509024</v>
      </c>
    </row>
    <row r="97" spans="1:26">
      <c r="A97" s="89">
        <v>12</v>
      </c>
      <c r="B97" s="12" t="s">
        <v>87</v>
      </c>
      <c r="C97" s="122">
        <v>1689</v>
      </c>
      <c r="D97" s="123">
        <v>238.107</v>
      </c>
      <c r="E97" s="180">
        <v>709345</v>
      </c>
      <c r="F97" s="122">
        <v>1901</v>
      </c>
      <c r="G97" s="269">
        <v>265.60520000000002</v>
      </c>
      <c r="H97" s="180">
        <v>715724</v>
      </c>
      <c r="I97" s="122">
        <v>2412</v>
      </c>
      <c r="J97" s="123">
        <v>333.14870000000002</v>
      </c>
      <c r="K97" s="180">
        <v>724001</v>
      </c>
      <c r="L97" s="122">
        <v>2727</v>
      </c>
      <c r="M97" s="123">
        <v>372.22730000000001</v>
      </c>
      <c r="N97" s="180">
        <v>732617</v>
      </c>
      <c r="O97" s="122">
        <v>3417</v>
      </c>
      <c r="P97" s="123">
        <v>460.34590000000003</v>
      </c>
      <c r="Q97" s="192">
        <v>742268</v>
      </c>
      <c r="R97" s="122">
        <v>3634</v>
      </c>
      <c r="S97" s="269">
        <v>482.99809999999997</v>
      </c>
      <c r="T97" s="192">
        <v>752384</v>
      </c>
      <c r="U97" s="160">
        <v>3748</v>
      </c>
      <c r="V97" s="266">
        <f t="shared" si="13"/>
        <v>492.01137874768136</v>
      </c>
      <c r="W97" s="377">
        <v>761771</v>
      </c>
      <c r="X97" s="455">
        <v>4215</v>
      </c>
      <c r="Y97" s="456">
        <f t="shared" si="10"/>
        <v>547.0672522817182</v>
      </c>
      <c r="Z97" s="413">
        <v>770472</v>
      </c>
    </row>
    <row r="98" spans="1:26">
      <c r="A98" s="297"/>
      <c r="B98" s="298"/>
      <c r="C98" s="299">
        <f>SUM(C91:C97)</f>
        <v>13975</v>
      </c>
      <c r="D98" s="300">
        <f>C98*100000/E98</f>
        <v>308.38704637589501</v>
      </c>
      <c r="E98" s="234">
        <f>SUM(E91:E97)</f>
        <v>4531643</v>
      </c>
      <c r="F98" s="206">
        <f>SUM(F91:F97)</f>
        <v>14530</v>
      </c>
      <c r="G98" s="301">
        <f>F98*100000/H98</f>
        <v>318.49667814321481</v>
      </c>
      <c r="H98" s="214">
        <f>SUM(H91:H97)</f>
        <v>4562057</v>
      </c>
      <c r="I98" s="206">
        <f>SUM(I91:I97)</f>
        <v>16384</v>
      </c>
      <c r="J98" s="267">
        <f>I98*100000/K98</f>
        <v>356.12188828066854</v>
      </c>
      <c r="K98" s="214">
        <f>SUM(K91:K97)</f>
        <v>4600672</v>
      </c>
      <c r="L98" s="206">
        <f>SUM(L91:L97)</f>
        <v>18119</v>
      </c>
      <c r="M98" s="300">
        <f>L98*100000/N98</f>
        <v>390.25497634864013</v>
      </c>
      <c r="N98" s="234">
        <f>SUM(N91:N97)</f>
        <v>4642862</v>
      </c>
      <c r="O98" s="206">
        <f>SUM(O91:O97)</f>
        <v>20139</v>
      </c>
      <c r="P98" s="267">
        <f>O98*100000/Q98</f>
        <v>429.53761626778544</v>
      </c>
      <c r="Q98" s="214">
        <f>SUM(Q91:Q97)</f>
        <v>4688530</v>
      </c>
      <c r="R98" s="206">
        <f>SUM(R91:R97)</f>
        <v>21367</v>
      </c>
      <c r="S98" s="301">
        <f>R98*100000/T98</f>
        <v>451.1821809327754</v>
      </c>
      <c r="T98" s="214">
        <f>SUM(T91:T97)</f>
        <v>4735781</v>
      </c>
      <c r="U98" s="237">
        <f>SUM(U91:U97)</f>
        <v>22037</v>
      </c>
      <c r="V98" s="213">
        <f>U98*100000/W98</f>
        <v>460.75713288087684</v>
      </c>
      <c r="W98" s="378">
        <f>SUM(W91:W97)</f>
        <v>4782780</v>
      </c>
      <c r="X98" s="237">
        <f>SUM(X91:X97)</f>
        <v>22025</v>
      </c>
      <c r="Y98" s="207">
        <f t="shared" si="10"/>
        <v>456.43392577524344</v>
      </c>
      <c r="Z98" s="234">
        <f>SUM(Z91:Z97)</f>
        <v>4825452</v>
      </c>
    </row>
    <row r="99" spans="1:26">
      <c r="D99" s="295"/>
      <c r="M99" s="295"/>
    </row>
  </sheetData>
  <mergeCells count="10">
    <mergeCell ref="A5:L5"/>
    <mergeCell ref="X7:Y7"/>
    <mergeCell ref="U7:W7"/>
    <mergeCell ref="R7:T7"/>
    <mergeCell ref="A7:A8"/>
    <mergeCell ref="C7:E7"/>
    <mergeCell ref="F7:H7"/>
    <mergeCell ref="I7:K7"/>
    <mergeCell ref="L7:N7"/>
    <mergeCell ref="O7:Q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99"/>
  <sheetViews>
    <sheetView topLeftCell="D1" zoomScale="115" zoomScaleNormal="115" workbookViewId="0">
      <selection activeCell="T19" sqref="T19"/>
    </sheetView>
  </sheetViews>
  <sheetFormatPr defaultRowHeight="14.25"/>
  <cols>
    <col min="1" max="1" width="9" style="90"/>
    <col min="2" max="2" width="15.625" customWidth="1"/>
    <col min="3" max="4" width="6.125" style="131" customWidth="1"/>
    <col min="5" max="5" width="8.125" style="131" customWidth="1"/>
    <col min="6" max="7" width="6.125" style="131" customWidth="1"/>
    <col min="8" max="8" width="8.125" style="131" customWidth="1"/>
    <col min="9" max="10" width="6.125" style="131" customWidth="1"/>
    <col min="11" max="11" width="8.125" style="131" customWidth="1"/>
    <col min="12" max="13" width="6.125" style="131" customWidth="1"/>
    <col min="14" max="14" width="8.125" style="131" customWidth="1"/>
    <col min="15" max="16" width="6.125" style="131" customWidth="1"/>
    <col min="17" max="17" width="8.125" style="131" customWidth="1"/>
    <col min="18" max="19" width="6.125" style="131" customWidth="1"/>
    <col min="20" max="20" width="8.125" style="131" customWidth="1"/>
    <col min="21" max="22" width="6.125" style="131" customWidth="1"/>
    <col min="23" max="23" width="8.125" style="131" customWidth="1"/>
    <col min="24" max="25" width="5.75" style="401" customWidth="1"/>
    <col min="26" max="26" width="8.625" style="131" bestFit="1" customWidth="1"/>
    <col min="27" max="28" width="6.125" customWidth="1"/>
    <col min="29" max="29" width="8.125" customWidth="1"/>
  </cols>
  <sheetData>
    <row r="2" spans="1:26" s="104" customFormat="1" ht="14.25" customHeight="1">
      <c r="A2" s="302" t="s">
        <v>93</v>
      </c>
      <c r="B2" s="305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30"/>
      <c r="R2" s="130"/>
      <c r="S2" s="130"/>
      <c r="T2" s="130"/>
      <c r="U2" s="130"/>
      <c r="V2" s="130"/>
      <c r="W2" s="130"/>
      <c r="X2" s="401"/>
      <c r="Y2" s="401"/>
      <c r="Z2" s="130"/>
    </row>
    <row r="3" spans="1:26">
      <c r="A3" s="302"/>
      <c r="B3" s="307"/>
      <c r="C3" s="307"/>
      <c r="D3" s="307"/>
      <c r="E3" s="307"/>
      <c r="F3" s="307"/>
      <c r="G3" s="307"/>
      <c r="H3" s="307"/>
      <c r="I3" s="307"/>
      <c r="J3" s="304"/>
      <c r="K3" s="304"/>
      <c r="L3" s="304"/>
      <c r="X3" s="373"/>
      <c r="Y3" s="374"/>
    </row>
    <row r="4" spans="1:26">
      <c r="A4" s="15" t="s">
        <v>88</v>
      </c>
      <c r="B4" s="14"/>
      <c r="C4" s="14"/>
      <c r="D4" s="14"/>
      <c r="E4" s="14"/>
      <c r="F4" s="14"/>
      <c r="G4" s="14"/>
      <c r="H4" s="14"/>
      <c r="I4" s="14"/>
      <c r="J4" s="16"/>
      <c r="K4" s="68"/>
      <c r="L4"/>
      <c r="M4"/>
      <c r="N4"/>
      <c r="O4"/>
      <c r="P4" s="68"/>
      <c r="Q4"/>
      <c r="R4"/>
      <c r="S4"/>
      <c r="T4"/>
      <c r="U4"/>
      <c r="V4"/>
      <c r="W4"/>
      <c r="X4"/>
      <c r="Y4"/>
      <c r="Z4"/>
    </row>
    <row r="5" spans="1:26">
      <c r="A5" s="528" t="s">
        <v>99</v>
      </c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529"/>
      <c r="M5" s="17"/>
      <c r="N5" s="17"/>
      <c r="O5" s="17"/>
      <c r="P5" s="17"/>
      <c r="Q5" s="17"/>
      <c r="R5" s="17"/>
      <c r="S5" s="17"/>
      <c r="T5"/>
      <c r="U5"/>
      <c r="V5"/>
      <c r="W5"/>
      <c r="X5"/>
      <c r="Y5"/>
      <c r="Z5"/>
    </row>
    <row r="6" spans="1:26">
      <c r="A6" s="308"/>
      <c r="B6" s="307"/>
      <c r="C6" s="307"/>
      <c r="D6" s="307"/>
      <c r="E6" s="307"/>
      <c r="F6" s="307"/>
      <c r="G6" s="307"/>
      <c r="H6" s="307"/>
      <c r="I6" s="307"/>
      <c r="J6" s="309"/>
      <c r="K6" s="304"/>
      <c r="L6" s="304"/>
      <c r="S6" s="132"/>
      <c r="X6" s="373"/>
      <c r="Y6" s="374"/>
    </row>
    <row r="7" spans="1:26" ht="14.25" customHeight="1">
      <c r="A7" s="537" t="s">
        <v>92</v>
      </c>
      <c r="B7" s="1" t="s">
        <v>0</v>
      </c>
      <c r="C7" s="530" t="s">
        <v>1</v>
      </c>
      <c r="D7" s="531"/>
      <c r="E7" s="533"/>
      <c r="F7" s="530" t="s">
        <v>2</v>
      </c>
      <c r="G7" s="531"/>
      <c r="H7" s="533"/>
      <c r="I7" s="530" t="s">
        <v>3</v>
      </c>
      <c r="J7" s="531"/>
      <c r="K7" s="533"/>
      <c r="L7" s="530" t="s">
        <v>4</v>
      </c>
      <c r="M7" s="532"/>
      <c r="N7" s="533"/>
      <c r="O7" s="530" t="s">
        <v>5</v>
      </c>
      <c r="P7" s="531"/>
      <c r="Q7" s="533"/>
      <c r="R7" s="530" t="s">
        <v>6</v>
      </c>
      <c r="S7" s="532"/>
      <c r="T7" s="533"/>
      <c r="U7" s="530" t="s">
        <v>89</v>
      </c>
      <c r="V7" s="531"/>
      <c r="W7" s="533"/>
      <c r="X7" s="546" t="s">
        <v>91</v>
      </c>
      <c r="Y7" s="547"/>
      <c r="Z7" s="548"/>
    </row>
    <row r="8" spans="1:26">
      <c r="A8" s="538"/>
      <c r="B8" s="2"/>
      <c r="C8" s="238" t="s">
        <v>7</v>
      </c>
      <c r="D8" s="239" t="s">
        <v>8</v>
      </c>
      <c r="E8" s="240" t="s">
        <v>9</v>
      </c>
      <c r="F8" s="241" t="s">
        <v>7</v>
      </c>
      <c r="G8" s="248" t="s">
        <v>8</v>
      </c>
      <c r="H8" s="240" t="s">
        <v>9</v>
      </c>
      <c r="I8" s="241" t="s">
        <v>7</v>
      </c>
      <c r="J8" s="248" t="s">
        <v>8</v>
      </c>
      <c r="K8" s="240" t="s">
        <v>9</v>
      </c>
      <c r="L8" s="326" t="s">
        <v>7</v>
      </c>
      <c r="M8" s="248" t="s">
        <v>8</v>
      </c>
      <c r="N8" s="249" t="s">
        <v>9</v>
      </c>
      <c r="O8" s="246" t="s">
        <v>7</v>
      </c>
      <c r="P8" s="247" t="s">
        <v>8</v>
      </c>
      <c r="Q8" s="243" t="s">
        <v>9</v>
      </c>
      <c r="R8" s="246" t="s">
        <v>7</v>
      </c>
      <c r="S8" s="248" t="s">
        <v>8</v>
      </c>
      <c r="T8" s="249" t="s">
        <v>9</v>
      </c>
      <c r="U8" s="327" t="s">
        <v>7</v>
      </c>
      <c r="V8" s="244" t="s">
        <v>8</v>
      </c>
      <c r="W8" s="385" t="s">
        <v>9</v>
      </c>
      <c r="X8" s="467" t="s">
        <v>7</v>
      </c>
      <c r="Y8" s="480" t="s">
        <v>8</v>
      </c>
      <c r="Z8" s="249" t="s">
        <v>9</v>
      </c>
    </row>
    <row r="9" spans="1:26">
      <c r="A9" s="100"/>
      <c r="B9" s="92" t="s">
        <v>10</v>
      </c>
      <c r="C9" s="109">
        <v>161008</v>
      </c>
      <c r="D9" s="110">
        <v>255.85</v>
      </c>
      <c r="E9" s="133">
        <v>62933515</v>
      </c>
      <c r="F9" s="109">
        <v>43778</v>
      </c>
      <c r="G9" s="115">
        <v>140.4224618971999</v>
      </c>
      <c r="H9" s="134">
        <v>63214022</v>
      </c>
      <c r="I9" s="109">
        <v>176202</v>
      </c>
      <c r="J9" s="115">
        <v>277.67</v>
      </c>
      <c r="K9" s="134">
        <v>63457439</v>
      </c>
      <c r="L9" s="109">
        <v>196159</v>
      </c>
      <c r="M9" s="115">
        <v>307.93</v>
      </c>
      <c r="N9" s="135">
        <v>63701703</v>
      </c>
      <c r="O9" s="114">
        <v>212186</v>
      </c>
      <c r="P9" s="113">
        <v>330.6</v>
      </c>
      <c r="Q9" s="136">
        <v>64181051</v>
      </c>
      <c r="R9" s="114">
        <v>227848</v>
      </c>
      <c r="S9" s="113">
        <v>354.54</v>
      </c>
      <c r="T9" s="134">
        <v>64266365</v>
      </c>
      <c r="U9" s="316">
        <v>237039</v>
      </c>
      <c r="V9" s="317">
        <f>U9*100000/W9</f>
        <v>366.81247926573809</v>
      </c>
      <c r="W9" s="399">
        <v>64621302</v>
      </c>
      <c r="X9" s="484">
        <f>SUM(X10,X19,X25,X31,X40,X49,X58,X63,X71,X76,X82,X90,X98)</f>
        <v>228836</v>
      </c>
      <c r="Y9" s="485">
        <f>X9*100000/Z9</f>
        <v>352.29758649611927</v>
      </c>
      <c r="Z9" s="466">
        <v>64955313</v>
      </c>
    </row>
    <row r="10" spans="1:26">
      <c r="A10" s="311"/>
      <c r="B10" s="310" t="s">
        <v>11</v>
      </c>
      <c r="C10" s="221">
        <v>19279</v>
      </c>
      <c r="D10" s="219">
        <v>337.8664</v>
      </c>
      <c r="E10" s="220">
        <v>5706103</v>
      </c>
      <c r="F10" s="221">
        <v>5871</v>
      </c>
      <c r="G10" s="224">
        <v>215.45400000000001</v>
      </c>
      <c r="H10" s="223">
        <v>5713566</v>
      </c>
      <c r="I10" s="221">
        <v>20752</v>
      </c>
      <c r="J10" s="224">
        <v>363.64030000000002</v>
      </c>
      <c r="K10" s="223">
        <v>5706739</v>
      </c>
      <c r="L10" s="221">
        <v>22982</v>
      </c>
      <c r="M10" s="224">
        <v>403.05200000000002</v>
      </c>
      <c r="N10" s="225">
        <v>5701995</v>
      </c>
      <c r="O10" s="221">
        <v>23978</v>
      </c>
      <c r="P10" s="224">
        <v>421.5453</v>
      </c>
      <c r="Q10" s="223">
        <v>5688119</v>
      </c>
      <c r="R10" s="221">
        <v>24747</v>
      </c>
      <c r="S10" s="224">
        <v>436.13190000000003</v>
      </c>
      <c r="T10" s="223">
        <v>5674202</v>
      </c>
      <c r="U10" s="226">
        <v>25106</v>
      </c>
      <c r="V10" s="227">
        <f>U10*100000/W10</f>
        <v>442.01435727985637</v>
      </c>
      <c r="W10" s="383">
        <v>5679906</v>
      </c>
      <c r="X10" s="486">
        <v>22761</v>
      </c>
      <c r="Y10" s="487">
        <f t="shared" ref="Y10:Y73" si="0">X10*100000/Z10</f>
        <v>400.06904227397973</v>
      </c>
      <c r="Z10" s="429">
        <v>5689268</v>
      </c>
    </row>
    <row r="11" spans="1:26">
      <c r="A11" s="83">
        <v>1</v>
      </c>
      <c r="B11" s="43" t="s">
        <v>12</v>
      </c>
      <c r="C11" s="117">
        <v>5343</v>
      </c>
      <c r="D11" s="118">
        <v>321.60609999999997</v>
      </c>
      <c r="E11" s="140">
        <v>1661349</v>
      </c>
      <c r="F11" s="117">
        <v>1307</v>
      </c>
      <c r="G11" s="119">
        <v>159.65559999999999</v>
      </c>
      <c r="H11" s="140">
        <v>1667358</v>
      </c>
      <c r="I11" s="117">
        <v>5558</v>
      </c>
      <c r="J11" s="119">
        <v>336.55619999999999</v>
      </c>
      <c r="K11" s="140">
        <v>1651433</v>
      </c>
      <c r="L11" s="117">
        <v>6180</v>
      </c>
      <c r="M11" s="119">
        <v>377.63200000000001</v>
      </c>
      <c r="N11" s="140">
        <v>1636514</v>
      </c>
      <c r="O11" s="117">
        <v>6808</v>
      </c>
      <c r="P11" s="119">
        <v>414.28539999999998</v>
      </c>
      <c r="Q11" s="141">
        <v>1643312</v>
      </c>
      <c r="R11" s="117">
        <v>7052</v>
      </c>
      <c r="S11" s="119">
        <v>427.16269999999997</v>
      </c>
      <c r="T11" s="141">
        <v>1650893</v>
      </c>
      <c r="U11" s="146">
        <v>6857</v>
      </c>
      <c r="V11" s="266">
        <f>U11*100000/W11</f>
        <v>412.75774786081689</v>
      </c>
      <c r="W11" s="199">
        <v>1661265</v>
      </c>
      <c r="X11" s="470">
        <v>6161</v>
      </c>
      <c r="Y11" s="469">
        <f t="shared" si="0"/>
        <v>368.35176188249812</v>
      </c>
      <c r="Z11" s="412">
        <v>1672586</v>
      </c>
    </row>
    <row r="12" spans="1:26">
      <c r="A12" s="84">
        <v>1</v>
      </c>
      <c r="B12" s="10" t="s">
        <v>13</v>
      </c>
      <c r="C12" s="120">
        <v>1152</v>
      </c>
      <c r="D12" s="121">
        <v>284.19120000000004</v>
      </c>
      <c r="E12" s="147">
        <v>405361</v>
      </c>
      <c r="F12" s="120">
        <v>297</v>
      </c>
      <c r="G12" s="121">
        <v>150.28230000000002</v>
      </c>
      <c r="H12" s="147">
        <v>405141</v>
      </c>
      <c r="I12" s="120">
        <v>1070</v>
      </c>
      <c r="J12" s="121">
        <v>264.25630000000001</v>
      </c>
      <c r="K12" s="147">
        <v>404910</v>
      </c>
      <c r="L12" s="120">
        <v>1099</v>
      </c>
      <c r="M12" s="121">
        <v>271.60829999999999</v>
      </c>
      <c r="N12" s="147">
        <v>404627</v>
      </c>
      <c r="O12" s="120">
        <v>1078</v>
      </c>
      <c r="P12" s="121">
        <v>266.66199999999998</v>
      </c>
      <c r="Q12" s="148">
        <v>404257</v>
      </c>
      <c r="R12" s="120">
        <v>1223</v>
      </c>
      <c r="S12" s="121">
        <v>302.48840000000001</v>
      </c>
      <c r="T12" s="148">
        <v>404313</v>
      </c>
      <c r="U12" s="170">
        <v>1298</v>
      </c>
      <c r="V12" s="266">
        <f t="shared" ref="V12:V18" si="1">U12*100000/W12</f>
        <v>320.51677774457926</v>
      </c>
      <c r="W12" s="377">
        <v>404971</v>
      </c>
      <c r="X12" s="471">
        <v>1256</v>
      </c>
      <c r="Y12" s="468">
        <f t="shared" si="0"/>
        <v>309.84192141461585</v>
      </c>
      <c r="Z12" s="413">
        <v>405368</v>
      </c>
    </row>
    <row r="13" spans="1:26">
      <c r="A13" s="84">
        <v>1</v>
      </c>
      <c r="B13" s="10" t="s">
        <v>14</v>
      </c>
      <c r="C13" s="120">
        <v>2644</v>
      </c>
      <c r="D13" s="121">
        <v>342.3974</v>
      </c>
      <c r="E13" s="147">
        <v>772202</v>
      </c>
      <c r="F13" s="120">
        <v>748</v>
      </c>
      <c r="G13" s="121">
        <v>197.07389999999998</v>
      </c>
      <c r="H13" s="147">
        <v>769115</v>
      </c>
      <c r="I13" s="120">
        <v>2945</v>
      </c>
      <c r="J13" s="121">
        <v>384.43619999999999</v>
      </c>
      <c r="K13" s="147">
        <v>766057</v>
      </c>
      <c r="L13" s="120">
        <v>3454</v>
      </c>
      <c r="M13" s="121">
        <v>452.5539</v>
      </c>
      <c r="N13" s="147">
        <v>763224</v>
      </c>
      <c r="O13" s="120">
        <v>3588</v>
      </c>
      <c r="P13" s="121">
        <v>472.26560000000001</v>
      </c>
      <c r="Q13" s="148">
        <v>759742</v>
      </c>
      <c r="R13" s="120">
        <v>3934</v>
      </c>
      <c r="S13" s="121">
        <v>519.56420000000003</v>
      </c>
      <c r="T13" s="148">
        <v>757173</v>
      </c>
      <c r="U13" s="153">
        <v>4065</v>
      </c>
      <c r="V13" s="266">
        <f t="shared" si="1"/>
        <v>537.81437002951691</v>
      </c>
      <c r="W13" s="154">
        <v>755837</v>
      </c>
      <c r="X13" s="471">
        <v>4161</v>
      </c>
      <c r="Y13" s="468">
        <f t="shared" si="0"/>
        <v>551.90287782666189</v>
      </c>
      <c r="Z13" s="414">
        <v>753937</v>
      </c>
    </row>
    <row r="14" spans="1:26">
      <c r="A14" s="85">
        <v>1</v>
      </c>
      <c r="B14" s="11" t="s">
        <v>15</v>
      </c>
      <c r="C14" s="120">
        <v>1540</v>
      </c>
      <c r="D14" s="121">
        <v>329.67610000000002</v>
      </c>
      <c r="E14" s="147">
        <v>467125</v>
      </c>
      <c r="F14" s="120">
        <v>366</v>
      </c>
      <c r="G14" s="121">
        <v>161.149</v>
      </c>
      <c r="H14" s="147">
        <v>464677</v>
      </c>
      <c r="I14" s="120">
        <v>1554</v>
      </c>
      <c r="J14" s="121">
        <v>335.79390000000001</v>
      </c>
      <c r="K14" s="147">
        <v>462784</v>
      </c>
      <c r="L14" s="120">
        <v>1558</v>
      </c>
      <c r="M14" s="121">
        <v>337.65100000000001</v>
      </c>
      <c r="N14" s="147">
        <v>461423</v>
      </c>
      <c r="O14" s="120">
        <v>1663</v>
      </c>
      <c r="P14" s="121">
        <v>361.71600000000001</v>
      </c>
      <c r="Q14" s="148">
        <v>459753</v>
      </c>
      <c r="R14" s="120">
        <v>1692</v>
      </c>
      <c r="S14" s="121">
        <v>369.28880000000004</v>
      </c>
      <c r="T14" s="149">
        <v>458178</v>
      </c>
      <c r="U14" s="170">
        <v>1832</v>
      </c>
      <c r="V14" s="266">
        <f t="shared" si="1"/>
        <v>401.01479508187748</v>
      </c>
      <c r="W14" s="377">
        <v>456841</v>
      </c>
      <c r="X14" s="472">
        <v>1710</v>
      </c>
      <c r="Y14" s="468">
        <f t="shared" si="0"/>
        <v>375.7589341630794</v>
      </c>
      <c r="Z14" s="413">
        <v>455079</v>
      </c>
    </row>
    <row r="15" spans="1:26">
      <c r="A15" s="84">
        <v>1</v>
      </c>
      <c r="B15" s="10" t="s">
        <v>16</v>
      </c>
      <c r="C15" s="120">
        <v>1238</v>
      </c>
      <c r="D15" s="121">
        <v>259.2552</v>
      </c>
      <c r="E15" s="147">
        <v>477522</v>
      </c>
      <c r="F15" s="120">
        <v>414</v>
      </c>
      <c r="G15" s="121">
        <v>172.1722</v>
      </c>
      <c r="H15" s="147">
        <v>476683</v>
      </c>
      <c r="I15" s="120">
        <v>1301</v>
      </c>
      <c r="J15" s="121">
        <v>273.43489999999997</v>
      </c>
      <c r="K15" s="147">
        <v>475799</v>
      </c>
      <c r="L15" s="120">
        <v>1377</v>
      </c>
      <c r="M15" s="121">
        <v>289.29230000000001</v>
      </c>
      <c r="N15" s="147">
        <v>475989</v>
      </c>
      <c r="O15" s="120">
        <v>1380</v>
      </c>
      <c r="P15" s="121">
        <v>289.61899999999997</v>
      </c>
      <c r="Q15" s="148">
        <v>476488</v>
      </c>
      <c r="R15" s="120">
        <v>1331</v>
      </c>
      <c r="S15" s="121">
        <v>278.95260000000002</v>
      </c>
      <c r="T15" s="148">
        <v>477142</v>
      </c>
      <c r="U15" s="150">
        <v>1375</v>
      </c>
      <c r="V15" s="266">
        <f t="shared" si="1"/>
        <v>287.78152882105849</v>
      </c>
      <c r="W15" s="154">
        <v>477793</v>
      </c>
      <c r="X15" s="472">
        <v>1321</v>
      </c>
      <c r="Y15" s="468">
        <f t="shared" si="0"/>
        <v>276.30896404009303</v>
      </c>
      <c r="Z15" s="414">
        <v>478088</v>
      </c>
    </row>
    <row r="16" spans="1:26">
      <c r="A16" s="84">
        <v>1</v>
      </c>
      <c r="B16" s="10" t="s">
        <v>17</v>
      </c>
      <c r="C16" s="120">
        <v>1036</v>
      </c>
      <c r="D16" s="121">
        <v>212.9939</v>
      </c>
      <c r="E16" s="147">
        <v>486399</v>
      </c>
      <c r="F16" s="120">
        <v>275</v>
      </c>
      <c r="G16" s="121">
        <v>114.81489999999999</v>
      </c>
      <c r="H16" s="147">
        <v>486983</v>
      </c>
      <c r="I16" s="120">
        <v>1242</v>
      </c>
      <c r="J16" s="121">
        <v>254.89789999999999</v>
      </c>
      <c r="K16" s="147">
        <v>487254</v>
      </c>
      <c r="L16" s="120">
        <v>1476</v>
      </c>
      <c r="M16" s="121">
        <v>303.25879999999995</v>
      </c>
      <c r="N16" s="147">
        <v>486713</v>
      </c>
      <c r="O16" s="120">
        <v>1635</v>
      </c>
      <c r="P16" s="121">
        <v>336.15139999999997</v>
      </c>
      <c r="Q16" s="148">
        <v>486388</v>
      </c>
      <c r="R16" s="120">
        <v>1591</v>
      </c>
      <c r="S16" s="121">
        <v>326.4957</v>
      </c>
      <c r="T16" s="149">
        <v>487296</v>
      </c>
      <c r="U16" s="150">
        <v>1635</v>
      </c>
      <c r="V16" s="266">
        <f t="shared" si="1"/>
        <v>335.43071560604227</v>
      </c>
      <c r="W16" s="377">
        <v>487433</v>
      </c>
      <c r="X16" s="472">
        <v>1649</v>
      </c>
      <c r="Y16" s="468">
        <f t="shared" si="0"/>
        <v>339.58060045428431</v>
      </c>
      <c r="Z16" s="413">
        <v>485599</v>
      </c>
    </row>
    <row r="17" spans="1:26">
      <c r="A17" s="84">
        <v>1</v>
      </c>
      <c r="B17" s="10" t="s">
        <v>18</v>
      </c>
      <c r="C17" s="120">
        <v>2897</v>
      </c>
      <c r="D17" s="121">
        <v>236.41949999999997</v>
      </c>
      <c r="E17" s="147">
        <v>1225364</v>
      </c>
      <c r="F17" s="120">
        <v>673</v>
      </c>
      <c r="G17" s="121">
        <v>110.9885</v>
      </c>
      <c r="H17" s="147">
        <v>1226165</v>
      </c>
      <c r="I17" s="120">
        <v>2959</v>
      </c>
      <c r="J17" s="121">
        <v>244.31809999999999</v>
      </c>
      <c r="K17" s="147">
        <v>1211126</v>
      </c>
      <c r="L17" s="120">
        <v>3260</v>
      </c>
      <c r="M17" s="121">
        <v>272.44409999999993</v>
      </c>
      <c r="N17" s="147">
        <v>1196576</v>
      </c>
      <c r="O17" s="120">
        <v>3557</v>
      </c>
      <c r="P17" s="121">
        <v>296.803</v>
      </c>
      <c r="Q17" s="148">
        <v>1198438</v>
      </c>
      <c r="R17" s="120">
        <v>3822</v>
      </c>
      <c r="S17" s="121">
        <v>318.62239999999997</v>
      </c>
      <c r="T17" s="149">
        <v>1199539</v>
      </c>
      <c r="U17" s="150">
        <v>3999</v>
      </c>
      <c r="V17" s="266">
        <f t="shared" si="1"/>
        <v>332.54555766035617</v>
      </c>
      <c r="W17" s="154">
        <v>1202542</v>
      </c>
      <c r="X17" s="472">
        <v>3560</v>
      </c>
      <c r="Y17" s="468">
        <f t="shared" si="0"/>
        <v>295.14690605623213</v>
      </c>
      <c r="Z17" s="414">
        <v>1206179</v>
      </c>
    </row>
    <row r="18" spans="1:26">
      <c r="A18" s="86">
        <v>1</v>
      </c>
      <c r="B18" s="12" t="s">
        <v>19</v>
      </c>
      <c r="C18" s="122">
        <v>331</v>
      </c>
      <c r="D18" s="123">
        <v>129.80889999999999</v>
      </c>
      <c r="E18" s="157">
        <v>254990</v>
      </c>
      <c r="F18" s="122">
        <v>112</v>
      </c>
      <c r="G18" s="123">
        <v>85.418599999999998</v>
      </c>
      <c r="H18" s="157">
        <v>253748</v>
      </c>
      <c r="I18" s="122">
        <v>425</v>
      </c>
      <c r="J18" s="123">
        <v>171.87690000000001</v>
      </c>
      <c r="K18" s="157">
        <v>247270</v>
      </c>
      <c r="L18" s="122">
        <v>376</v>
      </c>
      <c r="M18" s="123">
        <v>155.18269999999998</v>
      </c>
      <c r="N18" s="157">
        <v>242295</v>
      </c>
      <c r="O18" s="122">
        <v>331</v>
      </c>
      <c r="P18" s="123">
        <v>135.99289999999999</v>
      </c>
      <c r="Q18" s="158">
        <v>243395</v>
      </c>
      <c r="R18" s="122">
        <v>442</v>
      </c>
      <c r="S18" s="123">
        <v>180.99759999999998</v>
      </c>
      <c r="T18" s="318">
        <v>244202</v>
      </c>
      <c r="U18" s="171">
        <v>469</v>
      </c>
      <c r="V18" s="266">
        <f t="shared" si="1"/>
        <v>191.07527714063386</v>
      </c>
      <c r="W18" s="377">
        <v>245453</v>
      </c>
      <c r="X18" s="473">
        <v>357</v>
      </c>
      <c r="Y18" s="481">
        <f t="shared" si="0"/>
        <v>144.32172830322924</v>
      </c>
      <c r="Z18" s="415">
        <v>247364</v>
      </c>
    </row>
    <row r="19" spans="1:26">
      <c r="A19" s="205"/>
      <c r="B19" s="205" t="s">
        <v>90</v>
      </c>
      <c r="C19" s="209">
        <f>SUM(C11:C18)</f>
        <v>16181</v>
      </c>
      <c r="D19" s="267">
        <f>C19*100000/E19</f>
        <v>281.39342700013498</v>
      </c>
      <c r="E19" s="208">
        <f>SUM(E11:E18)</f>
        <v>5750312</v>
      </c>
      <c r="F19" s="209">
        <f>SUM(F11:F18)</f>
        <v>4192</v>
      </c>
      <c r="G19" s="267">
        <f>F19*100000/H19</f>
        <v>72.905996135564806</v>
      </c>
      <c r="H19" s="208">
        <f>SUM(H11:H18)</f>
        <v>5749870</v>
      </c>
      <c r="I19" s="209">
        <f>SUM(I11:I18)</f>
        <v>17054</v>
      </c>
      <c r="J19" s="267">
        <f>I19*100000/K19</f>
        <v>298.84522099108176</v>
      </c>
      <c r="K19" s="208">
        <f>SUM(K11:K18)</f>
        <v>5706633</v>
      </c>
      <c r="L19" s="209">
        <f>SUM(L11:L18)</f>
        <v>18780</v>
      </c>
      <c r="M19" s="267">
        <f>L19*100000/N19</f>
        <v>331.37116199232764</v>
      </c>
      <c r="N19" s="208">
        <f>SUM(N11:N18)</f>
        <v>5667361</v>
      </c>
      <c r="O19" s="209">
        <f>SUM(O11:O18)</f>
        <v>20040</v>
      </c>
      <c r="P19" s="267">
        <f>O19*100000/Q19</f>
        <v>353.32866812546973</v>
      </c>
      <c r="Q19" s="210">
        <f>SUM(Q11:Q18)</f>
        <v>5671773</v>
      </c>
      <c r="R19" s="209">
        <f>SUM(R11:R18)</f>
        <v>21087</v>
      </c>
      <c r="S19" s="267">
        <f>R19*100000/T19</f>
        <v>371.33263458628824</v>
      </c>
      <c r="T19" s="211">
        <f>SUM(T11:T18)</f>
        <v>5678736</v>
      </c>
      <c r="U19" s="296">
        <f>SUM(U11:U18)</f>
        <v>21530</v>
      </c>
      <c r="V19" s="319">
        <f>U19*100000/W19</f>
        <v>378.24120475006305</v>
      </c>
      <c r="W19" s="206">
        <f>SUM(W11:W18)</f>
        <v>5692135</v>
      </c>
      <c r="X19" s="488">
        <f>SUM(X11:X18)</f>
        <v>20175</v>
      </c>
      <c r="Y19" s="489">
        <f t="shared" si="0"/>
        <v>353.68675712632796</v>
      </c>
      <c r="Z19" s="234">
        <f>SUM(Z11:Z18)</f>
        <v>5704200</v>
      </c>
    </row>
    <row r="20" spans="1:26">
      <c r="A20" s="83">
        <v>2</v>
      </c>
      <c r="B20" s="43" t="s">
        <v>20</v>
      </c>
      <c r="C20" s="117">
        <v>1679</v>
      </c>
      <c r="D20" s="119">
        <v>360.00689999999997</v>
      </c>
      <c r="E20" s="140">
        <v>466380</v>
      </c>
      <c r="F20" s="117">
        <v>475</v>
      </c>
      <c r="G20" s="119">
        <v>207.0411</v>
      </c>
      <c r="H20" s="140">
        <v>464741</v>
      </c>
      <c r="I20" s="117">
        <v>2266</v>
      </c>
      <c r="J20" s="119">
        <v>488.80559999999997</v>
      </c>
      <c r="K20" s="140">
        <v>463579</v>
      </c>
      <c r="L20" s="117">
        <v>2247</v>
      </c>
      <c r="M20" s="119">
        <v>485.53859999999997</v>
      </c>
      <c r="N20" s="140">
        <v>462785</v>
      </c>
      <c r="O20" s="117">
        <v>2529</v>
      </c>
      <c r="P20" s="119">
        <v>547.60529999999994</v>
      </c>
      <c r="Q20" s="141">
        <v>461829</v>
      </c>
      <c r="R20" s="117">
        <v>2660</v>
      </c>
      <c r="S20" s="119">
        <v>576.79769999999996</v>
      </c>
      <c r="T20" s="162">
        <v>461167</v>
      </c>
      <c r="U20" s="143">
        <v>2720</v>
      </c>
      <c r="V20" s="266">
        <f t="shared" ref="V20:V24" si="2">U20*100000/W20</f>
        <v>589.83744773866727</v>
      </c>
      <c r="W20" s="377">
        <v>461144</v>
      </c>
      <c r="X20" s="474">
        <v>2421</v>
      </c>
      <c r="Y20" s="469">
        <f t="shared" si="0"/>
        <v>525.50694815258589</v>
      </c>
      <c r="Z20" s="413">
        <v>460698</v>
      </c>
    </row>
    <row r="21" spans="1:26">
      <c r="A21" s="84">
        <v>2</v>
      </c>
      <c r="B21" s="10" t="s">
        <v>21</v>
      </c>
      <c r="C21" s="120">
        <v>1029</v>
      </c>
      <c r="D21" s="121">
        <v>194.4067</v>
      </c>
      <c r="E21" s="147">
        <v>529303</v>
      </c>
      <c r="F21" s="120">
        <v>212</v>
      </c>
      <c r="G21" s="121">
        <v>77.769000000000005</v>
      </c>
      <c r="H21" s="147">
        <v>534629</v>
      </c>
      <c r="I21" s="120">
        <v>1106</v>
      </c>
      <c r="J21" s="121">
        <v>209.07490000000001</v>
      </c>
      <c r="K21" s="147">
        <v>528997</v>
      </c>
      <c r="L21" s="120">
        <v>1169</v>
      </c>
      <c r="M21" s="121">
        <v>223.65800000000002</v>
      </c>
      <c r="N21" s="147">
        <v>522673</v>
      </c>
      <c r="O21" s="120">
        <v>1400</v>
      </c>
      <c r="P21" s="121">
        <v>264.97539999999998</v>
      </c>
      <c r="Q21" s="148">
        <v>528351</v>
      </c>
      <c r="R21" s="120">
        <v>1762</v>
      </c>
      <c r="S21" s="121">
        <v>333.37689999999998</v>
      </c>
      <c r="T21" s="149">
        <v>528531</v>
      </c>
      <c r="U21" s="150">
        <v>1780</v>
      </c>
      <c r="V21" s="266">
        <f t="shared" si="2"/>
        <v>336.35740052418845</v>
      </c>
      <c r="W21" s="154">
        <v>529199</v>
      </c>
      <c r="X21" s="472">
        <v>1600</v>
      </c>
      <c r="Y21" s="468">
        <f t="shared" si="0"/>
        <v>298.53364007664851</v>
      </c>
      <c r="Z21" s="416">
        <v>535953</v>
      </c>
    </row>
    <row r="22" spans="1:26">
      <c r="A22" s="84">
        <v>2</v>
      </c>
      <c r="B22" s="10" t="s">
        <v>22</v>
      </c>
      <c r="C22" s="120">
        <v>1660</v>
      </c>
      <c r="D22" s="121">
        <v>273.44870000000003</v>
      </c>
      <c r="E22" s="140">
        <v>607061</v>
      </c>
      <c r="F22" s="120">
        <v>474</v>
      </c>
      <c r="G22" s="121">
        <v>160.685</v>
      </c>
      <c r="H22" s="140">
        <v>604559</v>
      </c>
      <c r="I22" s="120">
        <v>1832</v>
      </c>
      <c r="J22" s="121">
        <v>303.65519999999998</v>
      </c>
      <c r="K22" s="140">
        <v>603316</v>
      </c>
      <c r="L22" s="120">
        <v>1868</v>
      </c>
      <c r="M22" s="121">
        <v>310.14640000000003</v>
      </c>
      <c r="N22" s="140">
        <v>602296</v>
      </c>
      <c r="O22" s="120">
        <v>1893</v>
      </c>
      <c r="P22" s="121">
        <v>314.63890000000004</v>
      </c>
      <c r="Q22" s="141">
        <v>601642</v>
      </c>
      <c r="R22" s="120">
        <v>1965</v>
      </c>
      <c r="S22" s="121">
        <v>326.38329999999996</v>
      </c>
      <c r="T22" s="162">
        <v>602053</v>
      </c>
      <c r="U22" s="150">
        <v>2175</v>
      </c>
      <c r="V22" s="266">
        <f t="shared" si="2"/>
        <v>360.90180650021489</v>
      </c>
      <c r="W22" s="154">
        <v>602657</v>
      </c>
      <c r="X22" s="471">
        <v>2319</v>
      </c>
      <c r="Y22" s="468">
        <f t="shared" si="0"/>
        <v>384.84069520251848</v>
      </c>
      <c r="Z22" s="414">
        <v>602587</v>
      </c>
    </row>
    <row r="23" spans="1:26">
      <c r="A23" s="84">
        <v>2</v>
      </c>
      <c r="B23" s="10" t="s">
        <v>23</v>
      </c>
      <c r="C23" s="120">
        <v>3076</v>
      </c>
      <c r="D23" s="121">
        <v>364.8458</v>
      </c>
      <c r="E23" s="147">
        <v>843096</v>
      </c>
      <c r="F23" s="120">
        <v>926</v>
      </c>
      <c r="G23" s="121">
        <v>223.28909999999999</v>
      </c>
      <c r="H23" s="147">
        <v>842840</v>
      </c>
      <c r="I23" s="120">
        <v>3401</v>
      </c>
      <c r="J23" s="121">
        <v>402.59050000000002</v>
      </c>
      <c r="K23" s="147">
        <v>844779</v>
      </c>
      <c r="L23" s="120">
        <v>3718</v>
      </c>
      <c r="M23" s="121">
        <v>438.63639999999998</v>
      </c>
      <c r="N23" s="147">
        <v>847627</v>
      </c>
      <c r="O23" s="120">
        <v>3787</v>
      </c>
      <c r="P23" s="121">
        <v>445.25439999999998</v>
      </c>
      <c r="Q23" s="148">
        <v>850525</v>
      </c>
      <c r="R23" s="120">
        <v>4166</v>
      </c>
      <c r="S23" s="121">
        <v>488.47179999999997</v>
      </c>
      <c r="T23" s="149">
        <v>852864</v>
      </c>
      <c r="U23" s="150">
        <v>4284</v>
      </c>
      <c r="V23" s="266">
        <f t="shared" si="2"/>
        <v>500.83355350992667</v>
      </c>
      <c r="W23" s="377">
        <v>855374</v>
      </c>
      <c r="X23" s="472">
        <v>3883</v>
      </c>
      <c r="Y23" s="468">
        <f t="shared" si="0"/>
        <v>452.73189830263431</v>
      </c>
      <c r="Z23" s="413">
        <v>857682</v>
      </c>
    </row>
    <row r="24" spans="1:26">
      <c r="A24" s="86">
        <v>2</v>
      </c>
      <c r="B24" s="12" t="s">
        <v>24</v>
      </c>
      <c r="C24" s="122">
        <v>2250</v>
      </c>
      <c r="D24" s="123">
        <v>225.01709999999997</v>
      </c>
      <c r="E24" s="157">
        <v>999924</v>
      </c>
      <c r="F24" s="122">
        <v>385</v>
      </c>
      <c r="G24" s="123">
        <v>77.556399999999996</v>
      </c>
      <c r="H24" s="157">
        <v>996882</v>
      </c>
      <c r="I24" s="122">
        <v>2403</v>
      </c>
      <c r="J24" s="123">
        <v>241.34289999999999</v>
      </c>
      <c r="K24" s="157">
        <v>995679</v>
      </c>
      <c r="L24" s="122">
        <v>2504</v>
      </c>
      <c r="M24" s="123">
        <v>251.51220000000001</v>
      </c>
      <c r="N24" s="157">
        <v>995578</v>
      </c>
      <c r="O24" s="122">
        <v>2847</v>
      </c>
      <c r="P24" s="123">
        <v>286.5856</v>
      </c>
      <c r="Q24" s="158">
        <v>993420</v>
      </c>
      <c r="R24" s="122">
        <v>3185</v>
      </c>
      <c r="S24" s="123">
        <v>320.98609999999996</v>
      </c>
      <c r="T24" s="318">
        <v>992255</v>
      </c>
      <c r="U24" s="171">
        <v>3432</v>
      </c>
      <c r="V24" s="266">
        <f t="shared" si="2"/>
        <v>345.25426286404104</v>
      </c>
      <c r="W24" s="379">
        <v>994050</v>
      </c>
      <c r="X24" s="475">
        <v>3194</v>
      </c>
      <c r="Y24" s="482">
        <f t="shared" si="0"/>
        <v>320.97212145086633</v>
      </c>
      <c r="Z24" s="416">
        <v>995102</v>
      </c>
    </row>
    <row r="25" spans="1:26">
      <c r="A25" s="205"/>
      <c r="B25" s="205" t="s">
        <v>90</v>
      </c>
      <c r="C25" s="209">
        <f>SUM(C20:C24)</f>
        <v>9694</v>
      </c>
      <c r="D25" s="267">
        <f>C25*100000/E25</f>
        <v>281.33093270461933</v>
      </c>
      <c r="E25" s="208">
        <f>SUM(E20:E24)</f>
        <v>3445764</v>
      </c>
      <c r="F25" s="209">
        <f>SUM(F20:F24)</f>
        <v>2472</v>
      </c>
      <c r="G25" s="267">
        <f>F25*100000/H25</f>
        <v>71.784277791216354</v>
      </c>
      <c r="H25" s="208">
        <f>SUM(H20:H24)</f>
        <v>3443651</v>
      </c>
      <c r="I25" s="209">
        <f>SUM(I20:I24)</f>
        <v>11008</v>
      </c>
      <c r="J25" s="267">
        <f>I25*100000/K25</f>
        <v>320.33989552868599</v>
      </c>
      <c r="K25" s="208">
        <f>SUM(K20:K24)</f>
        <v>3436350</v>
      </c>
      <c r="L25" s="209">
        <f>SUM(L20:L24)</f>
        <v>11506</v>
      </c>
      <c r="M25" s="267">
        <f>L25*100000/N25</f>
        <v>335.35813164774049</v>
      </c>
      <c r="N25" s="208">
        <f>SUM(N20:N24)</f>
        <v>3430959</v>
      </c>
      <c r="O25" s="209">
        <f>SUM(O20:O24)</f>
        <v>12456</v>
      </c>
      <c r="P25" s="267">
        <f>O25*100000/Q25</f>
        <v>362.53913609392021</v>
      </c>
      <c r="Q25" s="210">
        <f>SUM(Q20:Q24)</f>
        <v>3435767</v>
      </c>
      <c r="R25" s="209">
        <f>SUM(R20:R24)</f>
        <v>13738</v>
      </c>
      <c r="S25" s="267">
        <f>R25*100000/T25</f>
        <v>399.7241676292673</v>
      </c>
      <c r="T25" s="211">
        <f>SUM(T20:T24)</f>
        <v>3436870</v>
      </c>
      <c r="U25" s="296">
        <f>SUM(U20:U24)</f>
        <v>14391</v>
      </c>
      <c r="V25" s="319">
        <f>U25*100000/W25</f>
        <v>418.04844493298907</v>
      </c>
      <c r="W25" s="206">
        <f>SUM(W20:W24)</f>
        <v>3442424</v>
      </c>
      <c r="X25" s="490">
        <f>SUM(X20:X24)</f>
        <v>13417</v>
      </c>
      <c r="Y25" s="489">
        <f t="shared" si="0"/>
        <v>388.6707558642442</v>
      </c>
      <c r="Z25" s="234">
        <f>SUM(Z20:Z24)</f>
        <v>3452022</v>
      </c>
    </row>
    <row r="26" spans="1:26">
      <c r="A26" s="83">
        <v>3</v>
      </c>
      <c r="B26" s="43" t="s">
        <v>25</v>
      </c>
      <c r="C26" s="117">
        <v>1191</v>
      </c>
      <c r="D26" s="119">
        <v>352.2867</v>
      </c>
      <c r="E26" s="166">
        <v>338077</v>
      </c>
      <c r="F26" s="117">
        <v>331</v>
      </c>
      <c r="G26" s="119">
        <v>203.4982</v>
      </c>
      <c r="H26" s="166">
        <v>336550</v>
      </c>
      <c r="I26" s="117">
        <v>1273</v>
      </c>
      <c r="J26" s="119">
        <v>379.22339999999997</v>
      </c>
      <c r="K26" s="166">
        <v>335686</v>
      </c>
      <c r="L26" s="117">
        <v>1319</v>
      </c>
      <c r="M26" s="119">
        <v>393.52350000000001</v>
      </c>
      <c r="N26" s="166">
        <v>335177</v>
      </c>
      <c r="O26" s="117">
        <v>1556</v>
      </c>
      <c r="P26" s="119">
        <v>465.73440000000005</v>
      </c>
      <c r="Q26" s="167">
        <v>334096</v>
      </c>
      <c r="R26" s="117">
        <v>1736</v>
      </c>
      <c r="S26" s="119">
        <v>520.98649999999998</v>
      </c>
      <c r="T26" s="320">
        <v>333214</v>
      </c>
      <c r="U26" s="143">
        <v>1772</v>
      </c>
      <c r="V26" s="266">
        <f t="shared" ref="V26:V30" si="3">U26*100000/W26</f>
        <v>538.20593970392599</v>
      </c>
      <c r="W26" s="199">
        <v>329242</v>
      </c>
      <c r="X26" s="476">
        <v>1747</v>
      </c>
      <c r="Y26" s="469">
        <f t="shared" si="0"/>
        <v>525.37245207893523</v>
      </c>
      <c r="Z26" s="412">
        <v>332526</v>
      </c>
    </row>
    <row r="27" spans="1:26">
      <c r="A27" s="84">
        <v>3</v>
      </c>
      <c r="B27" s="10" t="s">
        <v>26</v>
      </c>
      <c r="C27" s="120">
        <v>4146</v>
      </c>
      <c r="D27" s="121">
        <v>385.7285</v>
      </c>
      <c r="E27" s="147">
        <v>1074849</v>
      </c>
      <c r="F27" s="120">
        <v>871</v>
      </c>
      <c r="G27" s="121">
        <v>165.40350000000001</v>
      </c>
      <c r="H27" s="147">
        <v>1073962</v>
      </c>
      <c r="I27" s="120">
        <v>4726</v>
      </c>
      <c r="J27" s="121">
        <v>440.22</v>
      </c>
      <c r="K27" s="147">
        <v>1073554</v>
      </c>
      <c r="L27" s="120">
        <v>5708</v>
      </c>
      <c r="M27" s="121">
        <v>531.87630000000001</v>
      </c>
      <c r="N27" s="147">
        <v>1073182</v>
      </c>
      <c r="O27" s="120">
        <v>5708</v>
      </c>
      <c r="P27" s="121">
        <v>532.16930000000002</v>
      </c>
      <c r="Q27" s="148">
        <v>1072591</v>
      </c>
      <c r="R27" s="120">
        <v>6218</v>
      </c>
      <c r="S27" s="121">
        <v>579.75819999999999</v>
      </c>
      <c r="T27" s="149">
        <v>1072516</v>
      </c>
      <c r="U27" s="153">
        <v>6174</v>
      </c>
      <c r="V27" s="266">
        <f t="shared" si="3"/>
        <v>575.26473452007701</v>
      </c>
      <c r="W27" s="377">
        <v>1073245</v>
      </c>
      <c r="X27" s="472">
        <v>5756</v>
      </c>
      <c r="Y27" s="468">
        <f t="shared" si="0"/>
        <v>536.46538651883736</v>
      </c>
      <c r="Z27" s="413">
        <v>1072949</v>
      </c>
    </row>
    <row r="28" spans="1:26">
      <c r="A28" s="84">
        <v>3</v>
      </c>
      <c r="B28" s="10" t="s">
        <v>27</v>
      </c>
      <c r="C28" s="120">
        <v>1080</v>
      </c>
      <c r="D28" s="121">
        <v>330.29340000000002</v>
      </c>
      <c r="E28" s="147">
        <v>326982</v>
      </c>
      <c r="F28" s="120">
        <v>402</v>
      </c>
      <c r="G28" s="121">
        <v>249.1849</v>
      </c>
      <c r="H28" s="147">
        <v>327281</v>
      </c>
      <c r="I28" s="120">
        <v>1234</v>
      </c>
      <c r="J28" s="121">
        <v>376.53050000000002</v>
      </c>
      <c r="K28" s="147">
        <v>327729</v>
      </c>
      <c r="L28" s="120">
        <v>1325</v>
      </c>
      <c r="M28" s="121">
        <v>404.06690000000003</v>
      </c>
      <c r="N28" s="147">
        <v>327916</v>
      </c>
      <c r="O28" s="120">
        <v>1459</v>
      </c>
      <c r="P28" s="121">
        <v>444.82119999999998</v>
      </c>
      <c r="Q28" s="148">
        <v>327997</v>
      </c>
      <c r="R28" s="120">
        <v>1851</v>
      </c>
      <c r="S28" s="121">
        <v>563.48410000000001</v>
      </c>
      <c r="T28" s="149">
        <v>328492</v>
      </c>
      <c r="U28" s="170">
        <v>1739</v>
      </c>
      <c r="V28" s="266">
        <f t="shared" si="3"/>
        <v>238.84311482187027</v>
      </c>
      <c r="W28" s="154">
        <v>728093</v>
      </c>
      <c r="X28" s="471">
        <v>1873</v>
      </c>
      <c r="Y28" s="468">
        <f t="shared" si="0"/>
        <v>567.82009228213349</v>
      </c>
      <c r="Z28" s="414">
        <v>329858</v>
      </c>
    </row>
    <row r="29" spans="1:26">
      <c r="A29" s="84">
        <v>3</v>
      </c>
      <c r="B29" s="10" t="s">
        <v>28</v>
      </c>
      <c r="C29" s="120">
        <v>1716</v>
      </c>
      <c r="D29" s="121">
        <v>235.98720000000003</v>
      </c>
      <c r="E29" s="147">
        <v>727158</v>
      </c>
      <c r="F29" s="120">
        <v>296</v>
      </c>
      <c r="G29" s="121">
        <v>81.87469999999999</v>
      </c>
      <c r="H29" s="147">
        <v>726104</v>
      </c>
      <c r="I29" s="120">
        <v>1816</v>
      </c>
      <c r="J29" s="121">
        <v>249.95519999999999</v>
      </c>
      <c r="K29" s="147">
        <v>726530</v>
      </c>
      <c r="L29" s="120">
        <v>2126</v>
      </c>
      <c r="M29" s="121">
        <v>292.44669999999996</v>
      </c>
      <c r="N29" s="147">
        <v>726970</v>
      </c>
      <c r="O29" s="120">
        <v>2282</v>
      </c>
      <c r="P29" s="121">
        <v>314.08670000000001</v>
      </c>
      <c r="Q29" s="148">
        <v>726551</v>
      </c>
      <c r="R29" s="120">
        <v>2431</v>
      </c>
      <c r="S29" s="121">
        <v>334.48810000000003</v>
      </c>
      <c r="T29" s="149">
        <v>726782</v>
      </c>
      <c r="U29" s="153">
        <v>2666</v>
      </c>
      <c r="V29" s="266">
        <f t="shared" si="3"/>
        <v>485.49877441607208</v>
      </c>
      <c r="W29" s="154">
        <v>549126</v>
      </c>
      <c r="X29" s="472">
        <v>2268</v>
      </c>
      <c r="Y29" s="468">
        <f t="shared" si="0"/>
        <v>311.07868041191864</v>
      </c>
      <c r="Z29" s="414">
        <v>729076</v>
      </c>
    </row>
    <row r="30" spans="1:26">
      <c r="A30" s="87">
        <v>3</v>
      </c>
      <c r="B30" s="12" t="s">
        <v>29</v>
      </c>
      <c r="C30" s="122">
        <v>1724</v>
      </c>
      <c r="D30" s="123">
        <v>309.91199999999998</v>
      </c>
      <c r="E30" s="157">
        <v>556287</v>
      </c>
      <c r="F30" s="122">
        <v>516</v>
      </c>
      <c r="G30" s="123">
        <v>189.8818</v>
      </c>
      <c r="H30" s="157">
        <v>554426</v>
      </c>
      <c r="I30" s="122">
        <v>1919</v>
      </c>
      <c r="J30" s="123">
        <v>346.60699999999997</v>
      </c>
      <c r="K30" s="157">
        <v>553653</v>
      </c>
      <c r="L30" s="122">
        <v>2173</v>
      </c>
      <c r="M30" s="123">
        <v>392.98869999999999</v>
      </c>
      <c r="N30" s="157">
        <v>552942</v>
      </c>
      <c r="O30" s="122">
        <v>2500</v>
      </c>
      <c r="P30" s="123">
        <v>453.56489999999997</v>
      </c>
      <c r="Q30" s="158">
        <v>551189</v>
      </c>
      <c r="R30" s="122">
        <v>2564</v>
      </c>
      <c r="S30" s="123">
        <v>466.57120000000003</v>
      </c>
      <c r="T30" s="318">
        <v>549541</v>
      </c>
      <c r="U30" s="160">
        <v>2758</v>
      </c>
      <c r="V30" s="266">
        <f t="shared" si="3"/>
        <v>828.30036249403099</v>
      </c>
      <c r="W30" s="377">
        <v>332971</v>
      </c>
      <c r="X30" s="475">
        <v>2718</v>
      </c>
      <c r="Y30" s="481">
        <f t="shared" si="0"/>
        <v>495.80535535453367</v>
      </c>
      <c r="Z30" s="413">
        <v>548199</v>
      </c>
    </row>
    <row r="31" spans="1:26">
      <c r="A31" s="205"/>
      <c r="B31" s="205" t="s">
        <v>90</v>
      </c>
      <c r="C31" s="209">
        <f>SUM(C26:C30)</f>
        <v>9857</v>
      </c>
      <c r="D31" s="267">
        <f>C31*100000/E31</f>
        <v>326.02875019886858</v>
      </c>
      <c r="E31" s="208">
        <f>SUM(E26:E30)</f>
        <v>3023353</v>
      </c>
      <c r="F31" s="209">
        <f>SUM(F26:F30)</f>
        <v>2416</v>
      </c>
      <c r="G31" s="267">
        <f>F31*100000/H31</f>
        <v>80.044448523236241</v>
      </c>
      <c r="H31" s="208">
        <f>SUM(H26:H30)</f>
        <v>3018323</v>
      </c>
      <c r="I31" s="209">
        <f>SUM(I26:I30)</f>
        <v>10968</v>
      </c>
      <c r="J31" s="267">
        <f>I31*100000/K31</f>
        <v>363.52162569204336</v>
      </c>
      <c r="K31" s="208">
        <f>SUM(K26:K30)</f>
        <v>3017152</v>
      </c>
      <c r="L31" s="209">
        <f>SUM(L26:L30)</f>
        <v>12651</v>
      </c>
      <c r="M31" s="267">
        <f>L31*100000/N31</f>
        <v>419.43685852369231</v>
      </c>
      <c r="N31" s="208">
        <f>SUM(N26:N30)</f>
        <v>3016187</v>
      </c>
      <c r="O31" s="209">
        <f>SUM(O26:O30)</f>
        <v>13505</v>
      </c>
      <c r="P31" s="267">
        <f>O31*100000/Q31</f>
        <v>448.31006524977892</v>
      </c>
      <c r="Q31" s="210">
        <f>SUM(Q26:Q30)</f>
        <v>3012424</v>
      </c>
      <c r="R31" s="209">
        <f>SUM(R26:R30)</f>
        <v>14800</v>
      </c>
      <c r="S31" s="267">
        <f>R31*100000/T31</f>
        <v>491.6053405612605</v>
      </c>
      <c r="T31" s="211">
        <f>SUM(T26:T30)</f>
        <v>3010545</v>
      </c>
      <c r="U31" s="296">
        <f>SUM(U26:U30)</f>
        <v>15109</v>
      </c>
      <c r="V31" s="319">
        <f>U31*100000/W31</f>
        <v>501.51410191002884</v>
      </c>
      <c r="W31" s="206">
        <f>SUM(W26:W30)</f>
        <v>3012677</v>
      </c>
      <c r="X31" s="488">
        <f>SUM(X26:X30)</f>
        <v>14362</v>
      </c>
      <c r="Y31" s="491">
        <f t="shared" si="0"/>
        <v>476.72979690686606</v>
      </c>
      <c r="Z31" s="234">
        <f>SUM(Z26:Z30)</f>
        <v>3012608</v>
      </c>
    </row>
    <row r="32" spans="1:26">
      <c r="A32" s="83">
        <v>4</v>
      </c>
      <c r="B32" s="43" t="s">
        <v>30</v>
      </c>
      <c r="C32" s="117">
        <v>2386</v>
      </c>
      <c r="D32" s="119">
        <v>235.85840000000002</v>
      </c>
      <c r="E32" s="166">
        <v>1011624</v>
      </c>
      <c r="F32" s="117">
        <v>670</v>
      </c>
      <c r="G32" s="119">
        <v>136.4846</v>
      </c>
      <c r="H32" s="166">
        <v>1038392</v>
      </c>
      <c r="I32" s="117">
        <v>2824</v>
      </c>
      <c r="J32" s="119">
        <v>265.08170000000001</v>
      </c>
      <c r="K32" s="166">
        <v>1065332</v>
      </c>
      <c r="L32" s="117">
        <v>3270</v>
      </c>
      <c r="M32" s="119">
        <v>300.02530000000002</v>
      </c>
      <c r="N32" s="166">
        <v>1089908</v>
      </c>
      <c r="O32" s="117">
        <v>3258</v>
      </c>
      <c r="P32" s="119">
        <v>292.93680000000001</v>
      </c>
      <c r="Q32" s="172">
        <v>1112185</v>
      </c>
      <c r="R32" s="117">
        <v>3542</v>
      </c>
      <c r="S32" s="119">
        <v>312.85610000000003</v>
      </c>
      <c r="T32" s="189">
        <v>1132150</v>
      </c>
      <c r="U32" s="143">
        <v>3380</v>
      </c>
      <c r="V32" s="266">
        <f t="shared" ref="V32:V39" si="4">U32*100000/W32</f>
        <v>294.17575521792071</v>
      </c>
      <c r="W32" s="199">
        <v>1148973</v>
      </c>
      <c r="X32" s="470">
        <v>3100</v>
      </c>
      <c r="Y32" s="483">
        <f t="shared" si="0"/>
        <v>266.07843305552456</v>
      </c>
      <c r="Z32" s="412">
        <v>1165070</v>
      </c>
    </row>
    <row r="33" spans="1:26">
      <c r="A33" s="87">
        <v>4</v>
      </c>
      <c r="B33" s="10" t="s">
        <v>31</v>
      </c>
      <c r="C33" s="120">
        <v>2037</v>
      </c>
      <c r="D33" s="121">
        <v>231.7167</v>
      </c>
      <c r="E33" s="173">
        <v>879091</v>
      </c>
      <c r="F33" s="120">
        <v>617</v>
      </c>
      <c r="G33" s="121">
        <v>141.51670000000001</v>
      </c>
      <c r="H33" s="173">
        <v>913047</v>
      </c>
      <c r="I33" s="120">
        <v>2333</v>
      </c>
      <c r="J33" s="121">
        <v>247.45089999999999</v>
      </c>
      <c r="K33" s="173">
        <v>942813</v>
      </c>
      <c r="L33" s="120">
        <v>2649</v>
      </c>
      <c r="M33" s="121">
        <v>272.80869999999999</v>
      </c>
      <c r="N33" s="173">
        <v>971010</v>
      </c>
      <c r="O33" s="120">
        <v>2530</v>
      </c>
      <c r="P33" s="121">
        <v>253.43820000000002</v>
      </c>
      <c r="Q33" s="174">
        <v>998271</v>
      </c>
      <c r="R33" s="120">
        <v>3339</v>
      </c>
      <c r="S33" s="121">
        <v>326.5951</v>
      </c>
      <c r="T33" s="175">
        <v>1022367</v>
      </c>
      <c r="U33" s="153">
        <v>3421</v>
      </c>
      <c r="V33" s="266">
        <f t="shared" si="4"/>
        <v>327.83963170030034</v>
      </c>
      <c r="W33" s="377">
        <v>1043498</v>
      </c>
      <c r="X33" s="472">
        <v>3153</v>
      </c>
      <c r="Y33" s="468">
        <f t="shared" si="0"/>
        <v>296.4438026039669</v>
      </c>
      <c r="Z33" s="413">
        <v>1063608</v>
      </c>
    </row>
    <row r="34" spans="1:26">
      <c r="A34" s="86">
        <v>4</v>
      </c>
      <c r="B34" s="10" t="s">
        <v>32</v>
      </c>
      <c r="C34" s="120">
        <v>2372</v>
      </c>
      <c r="D34" s="121">
        <v>313.07170000000002</v>
      </c>
      <c r="E34" s="173">
        <v>757654</v>
      </c>
      <c r="F34" s="120">
        <v>606</v>
      </c>
      <c r="G34" s="121">
        <v>163.95439999999999</v>
      </c>
      <c r="H34" s="173">
        <v>764919</v>
      </c>
      <c r="I34" s="120">
        <v>2317</v>
      </c>
      <c r="J34" s="121">
        <v>300.07429999999999</v>
      </c>
      <c r="K34" s="173">
        <v>772142</v>
      </c>
      <c r="L34" s="120">
        <v>2537</v>
      </c>
      <c r="M34" s="121">
        <v>325.82989999999995</v>
      </c>
      <c r="N34" s="173">
        <v>778627</v>
      </c>
      <c r="O34" s="120">
        <v>2370</v>
      </c>
      <c r="P34" s="121">
        <v>301.95889999999997</v>
      </c>
      <c r="Q34" s="174">
        <v>784875</v>
      </c>
      <c r="R34" s="120">
        <v>2660</v>
      </c>
      <c r="S34" s="121">
        <v>336.4615</v>
      </c>
      <c r="T34" s="175">
        <v>790581</v>
      </c>
      <c r="U34" s="170">
        <v>2877</v>
      </c>
      <c r="V34" s="266">
        <f t="shared" si="4"/>
        <v>361.55025510845252</v>
      </c>
      <c r="W34" s="379">
        <v>795740</v>
      </c>
      <c r="X34" s="472">
        <v>2904</v>
      </c>
      <c r="Y34" s="468">
        <f t="shared" si="0"/>
        <v>362.64415542249168</v>
      </c>
      <c r="Z34" s="416">
        <v>800785</v>
      </c>
    </row>
    <row r="35" spans="1:26">
      <c r="A35" s="86">
        <v>4</v>
      </c>
      <c r="B35" s="10" t="s">
        <v>33</v>
      </c>
      <c r="C35" s="120">
        <v>1040</v>
      </c>
      <c r="D35" s="121">
        <v>365.97159999999997</v>
      </c>
      <c r="E35" s="173">
        <v>284175</v>
      </c>
      <c r="F35" s="120">
        <v>272</v>
      </c>
      <c r="G35" s="121">
        <v>198.53</v>
      </c>
      <c r="H35" s="173">
        <v>284619</v>
      </c>
      <c r="I35" s="120">
        <v>1144</v>
      </c>
      <c r="J35" s="121">
        <v>401.65859999999998</v>
      </c>
      <c r="K35" s="173">
        <v>284819</v>
      </c>
      <c r="L35" s="120">
        <v>1333</v>
      </c>
      <c r="M35" s="121">
        <v>467.90159999999997</v>
      </c>
      <c r="N35" s="173">
        <v>284889</v>
      </c>
      <c r="O35" s="120">
        <v>1477</v>
      </c>
      <c r="P35" s="121">
        <v>519.1273000000001</v>
      </c>
      <c r="Q35" s="174">
        <v>284516</v>
      </c>
      <c r="R35" s="120">
        <v>1598</v>
      </c>
      <c r="S35" s="121">
        <v>562.73160000000007</v>
      </c>
      <c r="T35" s="175">
        <v>283972</v>
      </c>
      <c r="U35" s="150">
        <v>1630</v>
      </c>
      <c r="V35" s="266">
        <f t="shared" si="4"/>
        <v>574.33396639265413</v>
      </c>
      <c r="W35" s="154">
        <v>283807</v>
      </c>
      <c r="X35" s="471">
        <v>1379</v>
      </c>
      <c r="Y35" s="468">
        <f t="shared" si="0"/>
        <v>486.16252423761676</v>
      </c>
      <c r="Z35" s="414">
        <v>283650</v>
      </c>
    </row>
    <row r="36" spans="1:26">
      <c r="A36" s="86">
        <v>4</v>
      </c>
      <c r="B36" s="10" t="s">
        <v>34</v>
      </c>
      <c r="C36" s="120">
        <v>2544</v>
      </c>
      <c r="D36" s="121">
        <v>338.61400000000003</v>
      </c>
      <c r="E36" s="173">
        <v>751298</v>
      </c>
      <c r="F36" s="120">
        <v>616</v>
      </c>
      <c r="G36" s="121">
        <v>163.36660000000001</v>
      </c>
      <c r="H36" s="173">
        <v>751811</v>
      </c>
      <c r="I36" s="120">
        <v>2605</v>
      </c>
      <c r="J36" s="121">
        <v>345.4325</v>
      </c>
      <c r="K36" s="173">
        <v>754127</v>
      </c>
      <c r="L36" s="120">
        <v>2786</v>
      </c>
      <c r="M36" s="121">
        <v>368.93190000000004</v>
      </c>
      <c r="N36" s="173">
        <v>755153</v>
      </c>
      <c r="O36" s="120">
        <v>2628</v>
      </c>
      <c r="P36" s="121">
        <v>347.6232</v>
      </c>
      <c r="Q36" s="176">
        <v>755991</v>
      </c>
      <c r="R36" s="120">
        <v>2725</v>
      </c>
      <c r="S36" s="121">
        <v>359.92939999999999</v>
      </c>
      <c r="T36" s="177">
        <v>757093</v>
      </c>
      <c r="U36" s="153">
        <v>2675</v>
      </c>
      <c r="V36" s="266">
        <f t="shared" si="4"/>
        <v>352.89539125215202</v>
      </c>
      <c r="W36" s="154">
        <v>758015</v>
      </c>
      <c r="X36" s="471">
        <v>2822</v>
      </c>
      <c r="Y36" s="468">
        <f t="shared" si="0"/>
        <v>372.2032002616765</v>
      </c>
      <c r="Z36" s="414">
        <v>758188</v>
      </c>
    </row>
    <row r="37" spans="1:26">
      <c r="A37" s="86">
        <v>4</v>
      </c>
      <c r="B37" s="10" t="s">
        <v>35</v>
      </c>
      <c r="C37" s="120">
        <v>1092</v>
      </c>
      <c r="D37" s="121">
        <v>504.8288</v>
      </c>
      <c r="E37" s="173">
        <v>216311</v>
      </c>
      <c r="F37" s="120">
        <v>263</v>
      </c>
      <c r="G37" s="121">
        <v>254.98830000000001</v>
      </c>
      <c r="H37" s="173">
        <v>215602</v>
      </c>
      <c r="I37" s="120">
        <v>1228</v>
      </c>
      <c r="J37" s="121">
        <v>570.03330000000005</v>
      </c>
      <c r="K37" s="173">
        <v>215426</v>
      </c>
      <c r="L37" s="120">
        <v>1183</v>
      </c>
      <c r="M37" s="121">
        <v>550.28120000000001</v>
      </c>
      <c r="N37" s="173">
        <v>214981</v>
      </c>
      <c r="O37" s="120">
        <v>1204</v>
      </c>
      <c r="P37" s="121">
        <v>562.29100000000005</v>
      </c>
      <c r="Q37" s="178">
        <v>214124</v>
      </c>
      <c r="R37" s="120">
        <v>1155</v>
      </c>
      <c r="S37" s="121">
        <v>541.23199999999997</v>
      </c>
      <c r="T37" s="179">
        <v>213402</v>
      </c>
      <c r="U37" s="170">
        <v>1250</v>
      </c>
      <c r="V37" s="266">
        <f t="shared" si="4"/>
        <v>586.98398238108882</v>
      </c>
      <c r="W37" s="154">
        <v>212953</v>
      </c>
      <c r="X37" s="471">
        <v>1109</v>
      </c>
      <c r="Y37" s="468">
        <f t="shared" si="0"/>
        <v>522.06906940835313</v>
      </c>
      <c r="Z37" s="414">
        <v>212424</v>
      </c>
    </row>
    <row r="38" spans="1:26">
      <c r="A38" s="86">
        <v>4</v>
      </c>
      <c r="B38" s="10" t="s">
        <v>36</v>
      </c>
      <c r="C38" s="120">
        <v>2705</v>
      </c>
      <c r="D38" s="121">
        <v>441.41210000000001</v>
      </c>
      <c r="E38" s="173">
        <v>612806</v>
      </c>
      <c r="F38" s="120">
        <v>658</v>
      </c>
      <c r="G38" s="121">
        <v>214.56989999999999</v>
      </c>
      <c r="H38" s="173">
        <v>618699</v>
      </c>
      <c r="I38" s="120">
        <v>2501</v>
      </c>
      <c r="J38" s="121">
        <v>405.23419999999999</v>
      </c>
      <c r="K38" s="173">
        <v>617174</v>
      </c>
      <c r="L38" s="120">
        <v>2899</v>
      </c>
      <c r="M38" s="121">
        <v>471.34690000000001</v>
      </c>
      <c r="N38" s="173">
        <v>615046</v>
      </c>
      <c r="O38" s="120">
        <v>3445</v>
      </c>
      <c r="P38" s="121">
        <v>556.61569999999995</v>
      </c>
      <c r="Q38" s="176">
        <v>618919</v>
      </c>
      <c r="R38" s="120">
        <v>3624</v>
      </c>
      <c r="S38" s="121">
        <v>581.63520000000005</v>
      </c>
      <c r="T38" s="177">
        <v>623071</v>
      </c>
      <c r="U38" s="150">
        <v>3718</v>
      </c>
      <c r="V38" s="266">
        <f t="shared" si="4"/>
        <v>592.55528709765849</v>
      </c>
      <c r="W38" s="377">
        <v>627452</v>
      </c>
      <c r="X38" s="471">
        <v>3164</v>
      </c>
      <c r="Y38" s="468">
        <f t="shared" si="0"/>
        <v>501.15706458812144</v>
      </c>
      <c r="Z38" s="413">
        <v>631339</v>
      </c>
    </row>
    <row r="39" spans="1:26">
      <c r="A39" s="86">
        <v>4</v>
      </c>
      <c r="B39" s="12" t="s">
        <v>37</v>
      </c>
      <c r="C39" s="122">
        <v>1008</v>
      </c>
      <c r="D39" s="123">
        <v>404.41320000000002</v>
      </c>
      <c r="E39" s="180">
        <v>249250</v>
      </c>
      <c r="F39" s="122">
        <v>229</v>
      </c>
      <c r="G39" s="123">
        <v>185.59190000000001</v>
      </c>
      <c r="H39" s="180">
        <v>249625</v>
      </c>
      <c r="I39" s="122">
        <v>1275</v>
      </c>
      <c r="J39" s="123">
        <v>507.52520000000004</v>
      </c>
      <c r="K39" s="180">
        <v>251219</v>
      </c>
      <c r="L39" s="122">
        <v>1245</v>
      </c>
      <c r="M39" s="123">
        <v>493.63819999999998</v>
      </c>
      <c r="N39" s="180">
        <v>252209</v>
      </c>
      <c r="O39" s="122">
        <v>1497</v>
      </c>
      <c r="P39" s="123">
        <v>591.0385</v>
      </c>
      <c r="Q39" s="181">
        <v>253283</v>
      </c>
      <c r="R39" s="122">
        <v>1311</v>
      </c>
      <c r="S39" s="123">
        <v>515.12360000000001</v>
      </c>
      <c r="T39" s="182">
        <v>254502</v>
      </c>
      <c r="U39" s="171">
        <v>1369</v>
      </c>
      <c r="V39" s="266">
        <f t="shared" si="4"/>
        <v>535.5417421341084</v>
      </c>
      <c r="W39" s="380">
        <v>255629</v>
      </c>
      <c r="X39" s="475">
        <v>1440</v>
      </c>
      <c r="Y39" s="481">
        <f t="shared" si="0"/>
        <v>560.98359122995657</v>
      </c>
      <c r="Z39" s="417">
        <v>256692</v>
      </c>
    </row>
    <row r="40" spans="1:26">
      <c r="A40" s="205"/>
      <c r="B40" s="205" t="s">
        <v>90</v>
      </c>
      <c r="C40" s="209">
        <f>SUM(C32:C39)</f>
        <v>15184</v>
      </c>
      <c r="D40" s="267">
        <f>C40*100000/E40</f>
        <v>318.84362908053805</v>
      </c>
      <c r="E40" s="231">
        <f>SUM(E32:E39)</f>
        <v>4762209</v>
      </c>
      <c r="F40" s="209">
        <f>SUM(F32:F39)</f>
        <v>3931</v>
      </c>
      <c r="G40" s="267">
        <f>F40*100000/H40</f>
        <v>81.274187392514833</v>
      </c>
      <c r="H40" s="231">
        <f>SUM(H32:H39)</f>
        <v>4836714</v>
      </c>
      <c r="I40" s="209">
        <f>SUM(I32:I39)</f>
        <v>16227</v>
      </c>
      <c r="J40" s="267">
        <f>I40*100000/K40</f>
        <v>330.95712629602951</v>
      </c>
      <c r="K40" s="231">
        <f>SUM(K32:K39)</f>
        <v>4903052</v>
      </c>
      <c r="L40" s="209">
        <f>SUM(L32:L39)</f>
        <v>17902</v>
      </c>
      <c r="M40" s="267">
        <f>L40*100000/N40</f>
        <v>360.79481271298874</v>
      </c>
      <c r="N40" s="231">
        <f>SUM(N32:N39)</f>
        <v>4961823</v>
      </c>
      <c r="O40" s="209">
        <f>SUM(O32:O39)</f>
        <v>18409</v>
      </c>
      <c r="P40" s="267">
        <f>O40*100000/Q40</f>
        <v>366.55513440023066</v>
      </c>
      <c r="Q40" s="232">
        <f>SUM(Q32:Q39)</f>
        <v>5022164</v>
      </c>
      <c r="R40" s="209">
        <f>SUM(R32:R39)</f>
        <v>19954</v>
      </c>
      <c r="S40" s="267">
        <f>R40*100000/T40</f>
        <v>393.01669562655184</v>
      </c>
      <c r="T40" s="232">
        <f>SUM(T32:T39)</f>
        <v>5077138</v>
      </c>
      <c r="U40" s="296">
        <f>SUM(U32:U39)</f>
        <v>20320</v>
      </c>
      <c r="V40" s="319">
        <f>U40*100000/W40</f>
        <v>396.40527523342945</v>
      </c>
      <c r="W40" s="206">
        <f>SUM(W32:W39)</f>
        <v>5126067</v>
      </c>
      <c r="X40" s="488">
        <f>SUM(X32:X39)</f>
        <v>19071</v>
      </c>
      <c r="Y40" s="489">
        <f t="shared" si="0"/>
        <v>368.75289553490148</v>
      </c>
      <c r="Z40" s="234">
        <f>SUM(Z32:Z39)</f>
        <v>5171756</v>
      </c>
    </row>
    <row r="41" spans="1:26">
      <c r="A41" s="87">
        <v>5</v>
      </c>
      <c r="B41" s="43" t="s">
        <v>38</v>
      </c>
      <c r="C41" s="117">
        <v>3174</v>
      </c>
      <c r="D41" s="119">
        <v>382.32489999999996</v>
      </c>
      <c r="E41" s="166">
        <v>830184</v>
      </c>
      <c r="F41" s="117">
        <v>854</v>
      </c>
      <c r="G41" s="119">
        <v>209.19730000000001</v>
      </c>
      <c r="H41" s="166">
        <v>833650</v>
      </c>
      <c r="I41" s="117">
        <v>3286</v>
      </c>
      <c r="J41" s="119">
        <v>393.27570000000003</v>
      </c>
      <c r="K41" s="166">
        <v>835546</v>
      </c>
      <c r="L41" s="117">
        <v>3464</v>
      </c>
      <c r="M41" s="119">
        <v>413.78340000000003</v>
      </c>
      <c r="N41" s="166">
        <v>837153</v>
      </c>
      <c r="O41" s="117">
        <v>3728</v>
      </c>
      <c r="P41" s="119">
        <v>443.3451</v>
      </c>
      <c r="Q41" s="172">
        <v>840880</v>
      </c>
      <c r="R41" s="117">
        <v>3704</v>
      </c>
      <c r="S41" s="119">
        <v>438.52080000000001</v>
      </c>
      <c r="T41" s="172">
        <v>844658</v>
      </c>
      <c r="U41" s="146">
        <v>3947</v>
      </c>
      <c r="V41" s="266">
        <f t="shared" ref="V41:V48" si="5">U41*100000/W41</f>
        <v>465.23031080967991</v>
      </c>
      <c r="W41" s="199">
        <v>848397</v>
      </c>
      <c r="X41" s="474">
        <v>3579</v>
      </c>
      <c r="Y41" s="469">
        <f t="shared" si="0"/>
        <v>420.22332069180101</v>
      </c>
      <c r="Z41" s="412">
        <v>851690</v>
      </c>
    </row>
    <row r="42" spans="1:26">
      <c r="A42" s="86">
        <v>5</v>
      </c>
      <c r="B42" s="10" t="s">
        <v>39</v>
      </c>
      <c r="C42" s="120">
        <v>2466</v>
      </c>
      <c r="D42" s="121">
        <v>295.37709999999998</v>
      </c>
      <c r="E42" s="185">
        <v>834865</v>
      </c>
      <c r="F42" s="120">
        <v>641</v>
      </c>
      <c r="G42" s="121">
        <v>151.59789999999998</v>
      </c>
      <c r="H42" s="185">
        <v>838094</v>
      </c>
      <c r="I42" s="120">
        <v>2497</v>
      </c>
      <c r="J42" s="121">
        <v>298.26850000000002</v>
      </c>
      <c r="K42" s="185">
        <v>837165</v>
      </c>
      <c r="L42" s="120">
        <v>2414</v>
      </c>
      <c r="M42" s="121">
        <v>288.5489</v>
      </c>
      <c r="N42" s="185">
        <v>836600</v>
      </c>
      <c r="O42" s="120">
        <v>2741</v>
      </c>
      <c r="P42" s="121">
        <v>326.56420000000003</v>
      </c>
      <c r="Q42" s="186">
        <v>839345</v>
      </c>
      <c r="R42" s="120">
        <v>2826</v>
      </c>
      <c r="S42" s="121">
        <v>336.99380000000002</v>
      </c>
      <c r="T42" s="187">
        <v>838591</v>
      </c>
      <c r="U42" s="170">
        <v>2777</v>
      </c>
      <c r="V42" s="266">
        <f t="shared" si="5"/>
        <v>330.36909258543261</v>
      </c>
      <c r="W42" s="377">
        <v>840575</v>
      </c>
      <c r="X42" s="472">
        <v>2745</v>
      </c>
      <c r="Y42" s="468">
        <f t="shared" si="0"/>
        <v>324.64460581403603</v>
      </c>
      <c r="Z42" s="413">
        <v>845540</v>
      </c>
    </row>
    <row r="43" spans="1:26">
      <c r="A43" s="86">
        <v>5</v>
      </c>
      <c r="B43" s="10" t="s">
        <v>40</v>
      </c>
      <c r="C43" s="120">
        <v>3232</v>
      </c>
      <c r="D43" s="121">
        <v>383.28129999999999</v>
      </c>
      <c r="E43" s="173">
        <v>843245</v>
      </c>
      <c r="F43" s="120">
        <v>1028</v>
      </c>
      <c r="G43" s="121">
        <v>250.94589999999999</v>
      </c>
      <c r="H43" s="173">
        <v>843541</v>
      </c>
      <c r="I43" s="120">
        <v>3175</v>
      </c>
      <c r="J43" s="121">
        <v>375.94209999999998</v>
      </c>
      <c r="K43" s="173">
        <v>844545</v>
      </c>
      <c r="L43" s="120">
        <v>3494</v>
      </c>
      <c r="M43" s="121">
        <v>413.3836</v>
      </c>
      <c r="N43" s="173">
        <v>845220</v>
      </c>
      <c r="O43" s="120">
        <v>3632</v>
      </c>
      <c r="P43" s="121">
        <v>429.5926</v>
      </c>
      <c r="Q43" s="174">
        <v>845452</v>
      </c>
      <c r="R43" s="120">
        <v>3857</v>
      </c>
      <c r="S43" s="121">
        <v>455.81270000000001</v>
      </c>
      <c r="T43" s="175">
        <v>846181</v>
      </c>
      <c r="U43" s="150">
        <v>3861</v>
      </c>
      <c r="V43" s="266">
        <f t="shared" si="5"/>
        <v>455.47472121195676</v>
      </c>
      <c r="W43" s="154">
        <v>847687</v>
      </c>
      <c r="X43" s="471">
        <v>3840</v>
      </c>
      <c r="Y43" s="468">
        <f t="shared" si="0"/>
        <v>452.53188051744195</v>
      </c>
      <c r="Z43" s="414">
        <v>848559</v>
      </c>
    </row>
    <row r="44" spans="1:26">
      <c r="A44" s="86">
        <v>5</v>
      </c>
      <c r="B44" s="10" t="s">
        <v>41</v>
      </c>
      <c r="C44" s="120">
        <v>3337</v>
      </c>
      <c r="D44" s="121">
        <v>403.78100000000006</v>
      </c>
      <c r="E44" s="185">
        <v>826438</v>
      </c>
      <c r="F44" s="120">
        <v>781</v>
      </c>
      <c r="G44" s="121">
        <v>193.39429999999999</v>
      </c>
      <c r="H44" s="185">
        <v>837285</v>
      </c>
      <c r="I44" s="120">
        <v>3266</v>
      </c>
      <c r="J44" s="121">
        <v>385.36279999999999</v>
      </c>
      <c r="K44" s="185">
        <v>847513</v>
      </c>
      <c r="L44" s="120">
        <v>3375</v>
      </c>
      <c r="M44" s="121">
        <v>394.35080000000005</v>
      </c>
      <c r="N44" s="185">
        <v>855837</v>
      </c>
      <c r="O44" s="120">
        <v>3601</v>
      </c>
      <c r="P44" s="121">
        <v>417.19040000000001</v>
      </c>
      <c r="Q44" s="186">
        <v>863155</v>
      </c>
      <c r="R44" s="120">
        <v>3803</v>
      </c>
      <c r="S44" s="121">
        <v>436.9556</v>
      </c>
      <c r="T44" s="188">
        <v>870340</v>
      </c>
      <c r="U44" s="150">
        <v>4122</v>
      </c>
      <c r="V44" s="266">
        <f t="shared" si="5"/>
        <v>469.26229508196724</v>
      </c>
      <c r="W44" s="377">
        <v>878400</v>
      </c>
      <c r="X44" s="472">
        <v>3852</v>
      </c>
      <c r="Y44" s="468">
        <f t="shared" si="0"/>
        <v>434.45503638504539</v>
      </c>
      <c r="Z44" s="413">
        <v>886628</v>
      </c>
    </row>
    <row r="45" spans="1:26">
      <c r="A45" s="86">
        <v>5</v>
      </c>
      <c r="B45" s="10" t="s">
        <v>42</v>
      </c>
      <c r="C45" s="120">
        <v>1782</v>
      </c>
      <c r="D45" s="121">
        <v>382.22129999999999</v>
      </c>
      <c r="E45" s="173">
        <v>466222</v>
      </c>
      <c r="F45" s="120">
        <v>375</v>
      </c>
      <c r="G45" s="121">
        <v>163.02289999999999</v>
      </c>
      <c r="H45" s="173">
        <v>474041</v>
      </c>
      <c r="I45" s="120">
        <v>1748</v>
      </c>
      <c r="J45" s="121">
        <v>363.125</v>
      </c>
      <c r="K45" s="173">
        <v>481377</v>
      </c>
      <c r="L45" s="120">
        <v>1954</v>
      </c>
      <c r="M45" s="121">
        <v>400.20729999999998</v>
      </c>
      <c r="N45" s="173">
        <v>488247</v>
      </c>
      <c r="O45" s="120">
        <v>1829</v>
      </c>
      <c r="P45" s="121">
        <v>369.12729999999999</v>
      </c>
      <c r="Q45" s="174">
        <v>495493</v>
      </c>
      <c r="R45" s="120">
        <v>2063</v>
      </c>
      <c r="S45" s="121">
        <v>409.36109999999996</v>
      </c>
      <c r="T45" s="175">
        <v>503956</v>
      </c>
      <c r="U45" s="150">
        <v>2196</v>
      </c>
      <c r="V45" s="266">
        <f t="shared" si="5"/>
        <v>427.12517140439769</v>
      </c>
      <c r="W45" s="154">
        <v>514135</v>
      </c>
      <c r="X45" s="471">
        <v>2200</v>
      </c>
      <c r="Y45" s="468">
        <f t="shared" si="0"/>
        <v>418.51192378517402</v>
      </c>
      <c r="Z45" s="414">
        <v>525672</v>
      </c>
    </row>
    <row r="46" spans="1:26">
      <c r="A46" s="84">
        <v>5</v>
      </c>
      <c r="B46" s="10" t="s">
        <v>43</v>
      </c>
      <c r="C46" s="120">
        <v>676</v>
      </c>
      <c r="D46" s="121">
        <v>347.37559999999996</v>
      </c>
      <c r="E46" s="173">
        <v>194602</v>
      </c>
      <c r="F46" s="120">
        <v>237</v>
      </c>
      <c r="G46" s="121">
        <v>253.66849999999999</v>
      </c>
      <c r="H46" s="173">
        <v>194134</v>
      </c>
      <c r="I46" s="120">
        <v>674</v>
      </c>
      <c r="J46" s="121">
        <v>347.68970000000002</v>
      </c>
      <c r="K46" s="173">
        <v>193851</v>
      </c>
      <c r="L46" s="120">
        <v>731</v>
      </c>
      <c r="M46" s="121">
        <v>377.0899</v>
      </c>
      <c r="N46" s="173">
        <v>193853</v>
      </c>
      <c r="O46" s="120">
        <v>805</v>
      </c>
      <c r="P46" s="121">
        <v>414.79449999999997</v>
      </c>
      <c r="Q46" s="174">
        <v>194072</v>
      </c>
      <c r="R46" s="120">
        <v>964</v>
      </c>
      <c r="S46" s="121">
        <v>496.74329999999998</v>
      </c>
      <c r="T46" s="175">
        <v>194064</v>
      </c>
      <c r="U46" s="150">
        <v>886</v>
      </c>
      <c r="V46" s="266">
        <f t="shared" si="5"/>
        <v>456.51513043657479</v>
      </c>
      <c r="W46" s="377">
        <v>194079</v>
      </c>
      <c r="X46" s="471">
        <v>773</v>
      </c>
      <c r="Y46" s="468">
        <f t="shared" si="0"/>
        <v>398.13961154347345</v>
      </c>
      <c r="Z46" s="413">
        <v>194153</v>
      </c>
    </row>
    <row r="47" spans="1:26">
      <c r="A47" s="87">
        <v>5</v>
      </c>
      <c r="B47" s="10" t="s">
        <v>44</v>
      </c>
      <c r="C47" s="120">
        <v>1171</v>
      </c>
      <c r="D47" s="121">
        <v>256.58960000000002</v>
      </c>
      <c r="E47" s="185">
        <v>456371</v>
      </c>
      <c r="F47" s="120">
        <v>289</v>
      </c>
      <c r="G47" s="121">
        <v>130.39519999999999</v>
      </c>
      <c r="H47" s="185">
        <v>457518</v>
      </c>
      <c r="I47" s="120">
        <v>1203</v>
      </c>
      <c r="J47" s="121">
        <v>261.46039999999999</v>
      </c>
      <c r="K47" s="185">
        <v>460108</v>
      </c>
      <c r="L47" s="120">
        <v>1385</v>
      </c>
      <c r="M47" s="121">
        <v>299.37139999999999</v>
      </c>
      <c r="N47" s="185">
        <v>462636</v>
      </c>
      <c r="O47" s="120">
        <v>1373</v>
      </c>
      <c r="P47" s="121">
        <v>295.23320000000001</v>
      </c>
      <c r="Q47" s="186">
        <v>465056</v>
      </c>
      <c r="R47" s="120">
        <v>1616</v>
      </c>
      <c r="S47" s="121">
        <v>345.68610000000001</v>
      </c>
      <c r="T47" s="189">
        <v>467476</v>
      </c>
      <c r="U47" s="150">
        <v>1615</v>
      </c>
      <c r="V47" s="266">
        <f t="shared" si="5"/>
        <v>343.63091273902563</v>
      </c>
      <c r="W47" s="154">
        <v>469981</v>
      </c>
      <c r="X47" s="472">
        <v>1367</v>
      </c>
      <c r="Y47" s="468">
        <f t="shared" si="0"/>
        <v>289.22708451905152</v>
      </c>
      <c r="Z47" s="414">
        <v>472639</v>
      </c>
    </row>
    <row r="48" spans="1:26">
      <c r="A48" s="86">
        <v>5</v>
      </c>
      <c r="B48" s="12" t="s">
        <v>45</v>
      </c>
      <c r="C48" s="122">
        <v>1070</v>
      </c>
      <c r="D48" s="123">
        <v>216.3792</v>
      </c>
      <c r="E48" s="180">
        <v>494502</v>
      </c>
      <c r="F48" s="122">
        <v>390</v>
      </c>
      <c r="G48" s="123">
        <v>156.08799999999999</v>
      </c>
      <c r="H48" s="180">
        <v>497483</v>
      </c>
      <c r="I48" s="122">
        <v>1301</v>
      </c>
      <c r="J48" s="123">
        <v>259.04939999999999</v>
      </c>
      <c r="K48" s="180">
        <v>502221</v>
      </c>
      <c r="L48" s="122">
        <v>1426</v>
      </c>
      <c r="M48" s="123">
        <v>281.48500000000001</v>
      </c>
      <c r="N48" s="180">
        <v>506599</v>
      </c>
      <c r="O48" s="122">
        <v>1721</v>
      </c>
      <c r="P48" s="123">
        <v>336.88829999999996</v>
      </c>
      <c r="Q48" s="181">
        <v>510852</v>
      </c>
      <c r="R48" s="122">
        <v>2008</v>
      </c>
      <c r="S48" s="123">
        <v>390.04750000000001</v>
      </c>
      <c r="T48" s="181">
        <v>514809</v>
      </c>
      <c r="U48" s="171">
        <v>2060</v>
      </c>
      <c r="V48" s="266">
        <f t="shared" si="5"/>
        <v>397.17657583662549</v>
      </c>
      <c r="W48" s="377">
        <v>518661</v>
      </c>
      <c r="X48" s="475">
        <v>1619</v>
      </c>
      <c r="Y48" s="481">
        <f t="shared" si="0"/>
        <v>309.74441780867784</v>
      </c>
      <c r="Z48" s="413">
        <v>522689</v>
      </c>
    </row>
    <row r="49" spans="1:26">
      <c r="A49" s="205"/>
      <c r="B49" s="205" t="s">
        <v>90</v>
      </c>
      <c r="C49" s="209">
        <f>SUM(C41:C48)</f>
        <v>16908</v>
      </c>
      <c r="D49" s="267">
        <f>C49*100000/E49</f>
        <v>341.82235305510301</v>
      </c>
      <c r="E49" s="231">
        <f>SUM(E41:E48)</f>
        <v>4946429</v>
      </c>
      <c r="F49" s="209">
        <f>SUM(F41:F48)</f>
        <v>4595</v>
      </c>
      <c r="G49" s="267">
        <f>F49*100000/H49</f>
        <v>92.347961491603471</v>
      </c>
      <c r="H49" s="231">
        <f>SUM(H41:H48)</f>
        <v>4975746</v>
      </c>
      <c r="I49" s="209">
        <f>SUM(I41:I48)</f>
        <v>17150</v>
      </c>
      <c r="J49" s="267">
        <f>I49*100000/K49</f>
        <v>342.84051059447143</v>
      </c>
      <c r="K49" s="231">
        <f>SUM(K41:K48)</f>
        <v>5002326</v>
      </c>
      <c r="L49" s="209">
        <f>SUM(L41:L48)</f>
        <v>18243</v>
      </c>
      <c r="M49" s="267">
        <f>L49*100000/N49</f>
        <v>362.96207132902055</v>
      </c>
      <c r="N49" s="231">
        <f>SUM(N41:N48)</f>
        <v>5026145</v>
      </c>
      <c r="O49" s="209">
        <f>SUM(O41:O48)</f>
        <v>19430</v>
      </c>
      <c r="P49" s="267">
        <f>O49*100000/Q49</f>
        <v>384.42476265282767</v>
      </c>
      <c r="Q49" s="232">
        <f>SUM(Q41:Q48)</f>
        <v>5054305</v>
      </c>
      <c r="R49" s="209">
        <f>SUM(R41:R48)</f>
        <v>20841</v>
      </c>
      <c r="S49" s="267">
        <f>R49*100000/T49</f>
        <v>410.249848673494</v>
      </c>
      <c r="T49" s="232">
        <f>SUM(T41:T48)</f>
        <v>5080075</v>
      </c>
      <c r="U49" s="296">
        <f>SUM(U41:U48)</f>
        <v>21464</v>
      </c>
      <c r="V49" s="319">
        <f>U49*100000/W49</f>
        <v>419.88178598431313</v>
      </c>
      <c r="W49" s="206">
        <f>SUM(W41:W48)</f>
        <v>5111915</v>
      </c>
      <c r="X49" s="488">
        <f>SUM(X41:X48)</f>
        <v>19975</v>
      </c>
      <c r="Y49" s="491">
        <f t="shared" si="0"/>
        <v>388.04717565764042</v>
      </c>
      <c r="Z49" s="234">
        <f>SUM(Z41:Z48)</f>
        <v>5147570</v>
      </c>
    </row>
    <row r="50" spans="1:26">
      <c r="A50" s="87">
        <v>6</v>
      </c>
      <c r="B50" s="43" t="s">
        <v>46</v>
      </c>
      <c r="C50" s="117">
        <v>2606</v>
      </c>
      <c r="D50" s="119">
        <v>233.24419999999998</v>
      </c>
      <c r="E50" s="166">
        <v>1117284</v>
      </c>
      <c r="F50" s="117">
        <v>630</v>
      </c>
      <c r="G50" s="119">
        <v>114.21820000000001</v>
      </c>
      <c r="H50" s="166">
        <v>1137082</v>
      </c>
      <c r="I50" s="117">
        <v>2417</v>
      </c>
      <c r="J50" s="119">
        <v>209.14370000000002</v>
      </c>
      <c r="K50" s="166">
        <v>1155665</v>
      </c>
      <c r="L50" s="117">
        <v>2962</v>
      </c>
      <c r="M50" s="119">
        <v>252.16180000000003</v>
      </c>
      <c r="N50" s="166">
        <v>1174643</v>
      </c>
      <c r="O50" s="117">
        <v>3099</v>
      </c>
      <c r="P50" s="119">
        <v>259.50379999999996</v>
      </c>
      <c r="Q50" s="172">
        <v>1194202</v>
      </c>
      <c r="R50" s="117">
        <v>3011</v>
      </c>
      <c r="S50" s="119">
        <v>248.17389999999997</v>
      </c>
      <c r="T50" s="172">
        <v>1213262</v>
      </c>
      <c r="U50" s="143">
        <v>3115</v>
      </c>
      <c r="V50" s="266">
        <f t="shared" ref="V50:V57" si="6">U50*100000/W50</f>
        <v>252.74715466746508</v>
      </c>
      <c r="W50" s="377">
        <v>1232457</v>
      </c>
      <c r="X50" s="474">
        <v>3327</v>
      </c>
      <c r="Y50" s="483">
        <f t="shared" si="0"/>
        <v>265.82612239027782</v>
      </c>
      <c r="Z50" s="418">
        <v>1251570</v>
      </c>
    </row>
    <row r="51" spans="1:26">
      <c r="A51" s="86">
        <v>6</v>
      </c>
      <c r="B51" s="10" t="s">
        <v>47</v>
      </c>
      <c r="C51" s="120">
        <v>3895</v>
      </c>
      <c r="D51" s="121">
        <v>318.90440000000001</v>
      </c>
      <c r="E51" s="185">
        <v>1221369</v>
      </c>
      <c r="F51" s="120">
        <v>1064</v>
      </c>
      <c r="G51" s="121">
        <v>173.27769999999998</v>
      </c>
      <c r="H51" s="185">
        <v>1249067</v>
      </c>
      <c r="I51" s="120">
        <v>4119</v>
      </c>
      <c r="J51" s="121">
        <v>322.51769999999999</v>
      </c>
      <c r="K51" s="185">
        <v>1277139</v>
      </c>
      <c r="L51" s="120">
        <v>4118</v>
      </c>
      <c r="M51" s="121">
        <v>316.05399999999997</v>
      </c>
      <c r="N51" s="185">
        <v>1302942</v>
      </c>
      <c r="O51" s="120">
        <v>4769</v>
      </c>
      <c r="P51" s="121">
        <v>359.25340000000006</v>
      </c>
      <c r="Q51" s="186">
        <v>1327475</v>
      </c>
      <c r="R51" s="120">
        <v>4985</v>
      </c>
      <c r="S51" s="121">
        <v>368.89609999999999</v>
      </c>
      <c r="T51" s="187">
        <v>1351329</v>
      </c>
      <c r="U51" s="150">
        <v>5058</v>
      </c>
      <c r="V51" s="266">
        <f t="shared" si="6"/>
        <v>367.27278536253118</v>
      </c>
      <c r="W51" s="199">
        <v>1377178</v>
      </c>
      <c r="X51" s="472">
        <v>4822</v>
      </c>
      <c r="Y51" s="468">
        <f t="shared" si="0"/>
        <v>342.98582605027849</v>
      </c>
      <c r="Z51" s="414">
        <v>1405889</v>
      </c>
    </row>
    <row r="52" spans="1:26">
      <c r="A52" s="86">
        <v>6</v>
      </c>
      <c r="B52" s="10" t="s">
        <v>48</v>
      </c>
      <c r="C52" s="120">
        <v>1659</v>
      </c>
      <c r="D52" s="121">
        <v>286.71270000000004</v>
      </c>
      <c r="E52" s="173">
        <v>578628</v>
      </c>
      <c r="F52" s="120">
        <v>486</v>
      </c>
      <c r="G52" s="121">
        <v>166.57470000000001</v>
      </c>
      <c r="H52" s="173">
        <v>591067</v>
      </c>
      <c r="I52" s="120">
        <v>1848</v>
      </c>
      <c r="J52" s="121">
        <v>305.2627</v>
      </c>
      <c r="K52" s="173">
        <v>605380</v>
      </c>
      <c r="L52" s="120">
        <v>1940</v>
      </c>
      <c r="M52" s="121">
        <v>313.28269999999998</v>
      </c>
      <c r="N52" s="173">
        <v>619249</v>
      </c>
      <c r="O52" s="120">
        <v>1920</v>
      </c>
      <c r="P52" s="121">
        <v>303.76429999999999</v>
      </c>
      <c r="Q52" s="174">
        <v>632069</v>
      </c>
      <c r="R52" s="120">
        <v>2347</v>
      </c>
      <c r="S52" s="121">
        <v>364.7208</v>
      </c>
      <c r="T52" s="175">
        <v>643506</v>
      </c>
      <c r="U52" s="153">
        <v>2385</v>
      </c>
      <c r="V52" s="266">
        <f t="shared" si="6"/>
        <v>363.98432349278443</v>
      </c>
      <c r="W52" s="154">
        <v>655248</v>
      </c>
      <c r="X52" s="471">
        <v>2487</v>
      </c>
      <c r="Y52" s="468">
        <f t="shared" si="0"/>
        <v>372.4129875847363</v>
      </c>
      <c r="Z52" s="414">
        <v>667807</v>
      </c>
    </row>
    <row r="53" spans="1:26">
      <c r="A53" s="86">
        <v>6</v>
      </c>
      <c r="B53" s="10" t="s">
        <v>49</v>
      </c>
      <c r="C53" s="120">
        <v>2354</v>
      </c>
      <c r="D53" s="121">
        <v>467.80880000000002</v>
      </c>
      <c r="E53" s="185">
        <v>503197</v>
      </c>
      <c r="F53" s="120">
        <v>587</v>
      </c>
      <c r="G53" s="121">
        <v>235.06229999999999</v>
      </c>
      <c r="H53" s="185">
        <v>506012</v>
      </c>
      <c r="I53" s="120">
        <v>2332</v>
      </c>
      <c r="J53" s="121">
        <v>457.58420000000001</v>
      </c>
      <c r="K53" s="185">
        <v>509633</v>
      </c>
      <c r="L53" s="120">
        <v>2422</v>
      </c>
      <c r="M53" s="121">
        <v>472.18729999999999</v>
      </c>
      <c r="N53" s="185">
        <v>512932</v>
      </c>
      <c r="O53" s="120">
        <v>2732</v>
      </c>
      <c r="P53" s="121">
        <v>529.72840000000008</v>
      </c>
      <c r="Q53" s="186">
        <v>515736</v>
      </c>
      <c r="R53" s="120">
        <v>3119</v>
      </c>
      <c r="S53" s="121">
        <v>600.57799999999997</v>
      </c>
      <c r="T53" s="188">
        <v>519333</v>
      </c>
      <c r="U53" s="153">
        <v>3158</v>
      </c>
      <c r="V53" s="266">
        <f t="shared" si="6"/>
        <v>603.78253122156025</v>
      </c>
      <c r="W53" s="377">
        <v>523036</v>
      </c>
      <c r="X53" s="472">
        <v>3133</v>
      </c>
      <c r="Y53" s="468">
        <f t="shared" si="0"/>
        <v>595.84827074675968</v>
      </c>
      <c r="Z53" s="413">
        <v>525805</v>
      </c>
    </row>
    <row r="54" spans="1:26">
      <c r="A54" s="86">
        <v>6</v>
      </c>
      <c r="B54" s="10" t="s">
        <v>50</v>
      </c>
      <c r="C54" s="120">
        <v>588</v>
      </c>
      <c r="D54" s="121">
        <v>266.9742</v>
      </c>
      <c r="E54" s="173">
        <v>220246</v>
      </c>
      <c r="F54" s="120">
        <v>145</v>
      </c>
      <c r="G54" s="121">
        <v>130.4297</v>
      </c>
      <c r="H54" s="173">
        <v>221185</v>
      </c>
      <c r="I54" s="120">
        <v>535</v>
      </c>
      <c r="J54" s="121">
        <v>242.17129999999997</v>
      </c>
      <c r="K54" s="173">
        <v>220918</v>
      </c>
      <c r="L54" s="120">
        <v>527</v>
      </c>
      <c r="M54" s="121">
        <v>239.0401</v>
      </c>
      <c r="N54" s="173">
        <v>220465</v>
      </c>
      <c r="O54" s="120">
        <v>574</v>
      </c>
      <c r="P54" s="121">
        <v>259.18089999999995</v>
      </c>
      <c r="Q54" s="174">
        <v>221467</v>
      </c>
      <c r="R54" s="120">
        <v>801</v>
      </c>
      <c r="S54" s="121">
        <v>360.10680000000002</v>
      </c>
      <c r="T54" s="175">
        <v>222434</v>
      </c>
      <c r="U54" s="170">
        <v>859</v>
      </c>
      <c r="V54" s="266">
        <f t="shared" si="6"/>
        <v>384.45529532343028</v>
      </c>
      <c r="W54" s="154">
        <v>223433</v>
      </c>
      <c r="X54" s="472">
        <v>842</v>
      </c>
      <c r="Y54" s="468">
        <f t="shared" si="0"/>
        <v>375.27298658465929</v>
      </c>
      <c r="Z54" s="414">
        <v>224370</v>
      </c>
    </row>
    <row r="55" spans="1:26">
      <c r="A55" s="84">
        <v>6</v>
      </c>
      <c r="B55" s="10" t="s">
        <v>51</v>
      </c>
      <c r="C55" s="120">
        <v>1865</v>
      </c>
      <c r="D55" s="121">
        <v>284.04500000000002</v>
      </c>
      <c r="E55" s="185">
        <v>656586</v>
      </c>
      <c r="F55" s="120">
        <v>486</v>
      </c>
      <c r="G55" s="121">
        <v>149.57070000000002</v>
      </c>
      <c r="H55" s="185">
        <v>661898</v>
      </c>
      <c r="I55" s="120">
        <v>2151</v>
      </c>
      <c r="J55" s="121">
        <v>322.53369999999995</v>
      </c>
      <c r="K55" s="185">
        <v>666907</v>
      </c>
      <c r="L55" s="120">
        <v>2628</v>
      </c>
      <c r="M55" s="121">
        <v>391.38700000000006</v>
      </c>
      <c r="N55" s="185">
        <v>671458</v>
      </c>
      <c r="O55" s="120">
        <v>2856</v>
      </c>
      <c r="P55" s="121">
        <v>422.07809999999995</v>
      </c>
      <c r="Q55" s="186">
        <v>676652</v>
      </c>
      <c r="R55" s="120">
        <v>2926</v>
      </c>
      <c r="S55" s="121">
        <v>428.68970000000002</v>
      </c>
      <c r="T55" s="188">
        <v>682545</v>
      </c>
      <c r="U55" s="150">
        <v>3141</v>
      </c>
      <c r="V55" s="266">
        <f t="shared" si="6"/>
        <v>456.55861494564465</v>
      </c>
      <c r="W55" s="377">
        <v>687973</v>
      </c>
      <c r="X55" s="472">
        <v>2832</v>
      </c>
      <c r="Y55" s="468">
        <f t="shared" si="0"/>
        <v>408.74530202698412</v>
      </c>
      <c r="Z55" s="413">
        <v>692852</v>
      </c>
    </row>
    <row r="56" spans="1:26">
      <c r="A56" s="87">
        <v>6</v>
      </c>
      <c r="B56" s="10" t="s">
        <v>52</v>
      </c>
      <c r="C56" s="120">
        <v>1737</v>
      </c>
      <c r="D56" s="121">
        <v>382.25900000000001</v>
      </c>
      <c r="E56" s="173">
        <v>454404</v>
      </c>
      <c r="F56" s="120">
        <v>554</v>
      </c>
      <c r="G56" s="121">
        <v>244.12270000000001</v>
      </c>
      <c r="H56" s="173">
        <v>457184</v>
      </c>
      <c r="I56" s="120">
        <v>1938</v>
      </c>
      <c r="J56" s="121">
        <v>420.74</v>
      </c>
      <c r="K56" s="173">
        <v>460617</v>
      </c>
      <c r="L56" s="120">
        <v>2246</v>
      </c>
      <c r="M56" s="121">
        <v>483.8297</v>
      </c>
      <c r="N56" s="173">
        <v>464213</v>
      </c>
      <c r="O56" s="120">
        <v>2723</v>
      </c>
      <c r="P56" s="121">
        <v>581.69709999999998</v>
      </c>
      <c r="Q56" s="174">
        <v>468113</v>
      </c>
      <c r="R56" s="120">
        <v>2869</v>
      </c>
      <c r="S56" s="121">
        <v>608.2115</v>
      </c>
      <c r="T56" s="175">
        <v>471711</v>
      </c>
      <c r="U56" s="153">
        <v>2853</v>
      </c>
      <c r="V56" s="266">
        <f t="shared" si="6"/>
        <v>600.67078061936672</v>
      </c>
      <c r="W56" s="154">
        <v>474969</v>
      </c>
      <c r="X56" s="472">
        <v>2034</v>
      </c>
      <c r="Y56" s="468">
        <f t="shared" si="0"/>
        <v>425.75459454933645</v>
      </c>
      <c r="Z56" s="414">
        <v>477740</v>
      </c>
    </row>
    <row r="57" spans="1:26">
      <c r="A57" s="86">
        <v>6</v>
      </c>
      <c r="B57" s="12" t="s">
        <v>53</v>
      </c>
      <c r="C57" s="122">
        <v>711</v>
      </c>
      <c r="D57" s="123">
        <v>131.9744</v>
      </c>
      <c r="E57" s="180">
        <v>538741</v>
      </c>
      <c r="F57" s="122">
        <v>232</v>
      </c>
      <c r="G57" s="123">
        <v>85.2089</v>
      </c>
      <c r="H57" s="180">
        <v>540281</v>
      </c>
      <c r="I57" s="122">
        <v>1031</v>
      </c>
      <c r="J57" s="123">
        <v>190.24280000000002</v>
      </c>
      <c r="K57" s="180">
        <v>541939</v>
      </c>
      <c r="L57" s="122">
        <v>1080</v>
      </c>
      <c r="M57" s="123">
        <v>198.79390000000001</v>
      </c>
      <c r="N57" s="180">
        <v>543276</v>
      </c>
      <c r="O57" s="122">
        <v>1163</v>
      </c>
      <c r="P57" s="123">
        <v>213.45400000000001</v>
      </c>
      <c r="Q57" s="181">
        <v>544848</v>
      </c>
      <c r="R57" s="122">
        <v>1214</v>
      </c>
      <c r="S57" s="123">
        <v>221.95050000000001</v>
      </c>
      <c r="T57" s="182">
        <v>546969</v>
      </c>
      <c r="U57" s="160">
        <v>1235</v>
      </c>
      <c r="V57" s="266">
        <f t="shared" si="6"/>
        <v>224.69252601702934</v>
      </c>
      <c r="W57" s="377">
        <v>549640</v>
      </c>
      <c r="X57" s="477">
        <v>1263</v>
      </c>
      <c r="Y57" s="482">
        <f t="shared" si="0"/>
        <v>228.986043273467</v>
      </c>
      <c r="Z57" s="413">
        <v>551562</v>
      </c>
    </row>
    <row r="58" spans="1:26">
      <c r="A58" s="205"/>
      <c r="B58" s="205" t="s">
        <v>90</v>
      </c>
      <c r="C58" s="209">
        <f>SUM(C50:C57)</f>
        <v>15415</v>
      </c>
      <c r="D58" s="267">
        <f>C58*100000/E58</f>
        <v>291.37380433251963</v>
      </c>
      <c r="E58" s="231">
        <f>SUM(E50:E57)</f>
        <v>5290455</v>
      </c>
      <c r="F58" s="209">
        <f>SUM(F50:F57)</f>
        <v>4184</v>
      </c>
      <c r="G58" s="267">
        <f>F58*100000/H58</f>
        <v>78.004748893316943</v>
      </c>
      <c r="H58" s="231">
        <f>SUM(H50:H57)</f>
        <v>5363776</v>
      </c>
      <c r="I58" s="209">
        <f>SUM(I50:I57)</f>
        <v>16371</v>
      </c>
      <c r="J58" s="267">
        <f>I58*100000/K58</f>
        <v>301.03721857865418</v>
      </c>
      <c r="K58" s="231">
        <f>SUM(K50:K57)</f>
        <v>5438198</v>
      </c>
      <c r="L58" s="209">
        <f>SUM(L50:L57)</f>
        <v>17923</v>
      </c>
      <c r="M58" s="267">
        <f>L58*100000/N58</f>
        <v>325.32984049526084</v>
      </c>
      <c r="N58" s="231">
        <f>SUM(N50:N57)</f>
        <v>5509178</v>
      </c>
      <c r="O58" s="209">
        <f>SUM(O50:O57)</f>
        <v>19836</v>
      </c>
      <c r="P58" s="267">
        <f>O58*100000/Q58</f>
        <v>355.44807135912117</v>
      </c>
      <c r="Q58" s="232">
        <f>SUM(Q50:Q57)</f>
        <v>5580562</v>
      </c>
      <c r="R58" s="209">
        <f>SUM(R50:R57)</f>
        <v>21272</v>
      </c>
      <c r="S58" s="267">
        <f>R58*100000/T58</f>
        <v>376.42302218209625</v>
      </c>
      <c r="T58" s="232">
        <f>SUM(T50:T57)</f>
        <v>5651089</v>
      </c>
      <c r="U58" s="296">
        <f>SUM(U50:U57)</f>
        <v>21804</v>
      </c>
      <c r="V58" s="319">
        <f>U58*100000/W58</f>
        <v>380.92682410384185</v>
      </c>
      <c r="W58" s="323">
        <f>SUM(W50:W57)</f>
        <v>5723934</v>
      </c>
      <c r="X58" s="488">
        <f>SUM(X50:X57)</f>
        <v>20740</v>
      </c>
      <c r="Y58" s="489">
        <f t="shared" si="0"/>
        <v>357.73454337531336</v>
      </c>
      <c r="Z58" s="234">
        <f>SUM(Z50:Z57)</f>
        <v>5797595</v>
      </c>
    </row>
    <row r="59" spans="1:26">
      <c r="A59" s="83">
        <v>7</v>
      </c>
      <c r="B59" s="43" t="s">
        <v>54</v>
      </c>
      <c r="C59" s="117">
        <v>4152</v>
      </c>
      <c r="D59" s="119">
        <v>237.05959999999999</v>
      </c>
      <c r="E59" s="185">
        <v>1751458</v>
      </c>
      <c r="F59" s="117">
        <v>998</v>
      </c>
      <c r="G59" s="119">
        <v>114.6841</v>
      </c>
      <c r="H59" s="185">
        <v>1754258</v>
      </c>
      <c r="I59" s="117">
        <v>4764</v>
      </c>
      <c r="J59" s="119">
        <v>270.80919999999998</v>
      </c>
      <c r="K59" s="185">
        <v>1759172</v>
      </c>
      <c r="L59" s="117">
        <v>5835</v>
      </c>
      <c r="M59" s="119">
        <v>330.60950000000003</v>
      </c>
      <c r="N59" s="185">
        <v>1764922</v>
      </c>
      <c r="O59" s="117">
        <v>6451</v>
      </c>
      <c r="P59" s="119">
        <v>365.11630000000002</v>
      </c>
      <c r="Q59" s="186">
        <v>1766834</v>
      </c>
      <c r="R59" s="117">
        <v>6970</v>
      </c>
      <c r="S59" s="119">
        <v>393.68719999999996</v>
      </c>
      <c r="T59" s="195">
        <v>1770441</v>
      </c>
      <c r="U59" s="143">
        <v>7394</v>
      </c>
      <c r="V59" s="266">
        <f t="shared" ref="V59:V62" si="7">U59*100000/W59</f>
        <v>415.80532617717785</v>
      </c>
      <c r="W59" s="154">
        <v>1778236</v>
      </c>
      <c r="X59" s="470">
        <v>7292</v>
      </c>
      <c r="Y59" s="469">
        <f t="shared" si="0"/>
        <v>408.32051032224393</v>
      </c>
      <c r="Z59" s="413">
        <v>1785852</v>
      </c>
    </row>
    <row r="60" spans="1:26">
      <c r="A60" s="84">
        <v>7</v>
      </c>
      <c r="B60" s="10" t="s">
        <v>55</v>
      </c>
      <c r="C60" s="120">
        <v>1352</v>
      </c>
      <c r="D60" s="121">
        <v>144.31399999999999</v>
      </c>
      <c r="E60" s="173">
        <v>936846</v>
      </c>
      <c r="F60" s="120">
        <v>479</v>
      </c>
      <c r="G60" s="121">
        <v>103.17449999999999</v>
      </c>
      <c r="H60" s="173">
        <v>936430</v>
      </c>
      <c r="I60" s="120">
        <v>1400</v>
      </c>
      <c r="J60" s="121">
        <v>149.25809999999998</v>
      </c>
      <c r="K60" s="173">
        <v>937972</v>
      </c>
      <c r="L60" s="120">
        <v>1636</v>
      </c>
      <c r="M60" s="121">
        <v>174.04239999999999</v>
      </c>
      <c r="N60" s="173">
        <v>940001</v>
      </c>
      <c r="O60" s="120">
        <v>1929</v>
      </c>
      <c r="P60" s="121">
        <v>205.142</v>
      </c>
      <c r="Q60" s="174">
        <v>940324</v>
      </c>
      <c r="R60" s="120">
        <v>2113</v>
      </c>
      <c r="S60" s="121">
        <v>224.2047</v>
      </c>
      <c r="T60" s="176">
        <v>942442</v>
      </c>
      <c r="U60" s="150">
        <v>1917</v>
      </c>
      <c r="V60" s="266">
        <f t="shared" si="7"/>
        <v>201.70518215019618</v>
      </c>
      <c r="W60" s="199">
        <v>950397</v>
      </c>
      <c r="X60" s="472">
        <v>2187</v>
      </c>
      <c r="Y60" s="468">
        <f t="shared" si="0"/>
        <v>228.26046115501671</v>
      </c>
      <c r="Z60" s="414">
        <v>958116</v>
      </c>
    </row>
    <row r="61" spans="1:26">
      <c r="A61" s="84">
        <v>7</v>
      </c>
      <c r="B61" s="10" t="s">
        <v>56</v>
      </c>
      <c r="C61" s="120">
        <v>1851</v>
      </c>
      <c r="D61" s="121">
        <v>141.37129999999999</v>
      </c>
      <c r="E61" s="185">
        <v>1309318</v>
      </c>
      <c r="F61" s="120">
        <v>491</v>
      </c>
      <c r="G61" s="121">
        <v>75.165199999999999</v>
      </c>
      <c r="H61" s="185">
        <v>1307901</v>
      </c>
      <c r="I61" s="120">
        <v>2144</v>
      </c>
      <c r="J61" s="121">
        <v>163.9537</v>
      </c>
      <c r="K61" s="185">
        <v>1307686</v>
      </c>
      <c r="L61" s="120">
        <v>2600</v>
      </c>
      <c r="M61" s="121">
        <v>198.63489999999999</v>
      </c>
      <c r="N61" s="185">
        <v>1308934</v>
      </c>
      <c r="O61" s="120">
        <v>2722</v>
      </c>
      <c r="P61" s="121">
        <v>208.202</v>
      </c>
      <c r="Q61" s="186">
        <v>1307384</v>
      </c>
      <c r="R61" s="120">
        <v>3171</v>
      </c>
      <c r="S61" s="121">
        <v>242.65129999999999</v>
      </c>
      <c r="T61" s="195">
        <v>1306814</v>
      </c>
      <c r="U61" s="153">
        <v>3367</v>
      </c>
      <c r="V61" s="266">
        <f t="shared" si="7"/>
        <v>257.26543726337422</v>
      </c>
      <c r="W61" s="377">
        <v>1308765</v>
      </c>
      <c r="X61" s="471">
        <v>3605</v>
      </c>
      <c r="Y61" s="468">
        <f t="shared" si="0"/>
        <v>275.47725192146339</v>
      </c>
      <c r="Z61" s="413">
        <v>1308638</v>
      </c>
    </row>
    <row r="62" spans="1:26">
      <c r="A62" s="86">
        <v>7</v>
      </c>
      <c r="B62" s="12" t="s">
        <v>57</v>
      </c>
      <c r="C62" s="122">
        <v>1159</v>
      </c>
      <c r="D62" s="123">
        <v>118.685</v>
      </c>
      <c r="E62" s="180">
        <v>976536</v>
      </c>
      <c r="F62" s="122">
        <v>381</v>
      </c>
      <c r="G62" s="123">
        <v>78.091399999999993</v>
      </c>
      <c r="H62" s="180">
        <v>978046</v>
      </c>
      <c r="I62" s="122">
        <v>1565</v>
      </c>
      <c r="J62" s="123">
        <v>159.79650000000001</v>
      </c>
      <c r="K62" s="180">
        <v>979371</v>
      </c>
      <c r="L62" s="122">
        <v>1690</v>
      </c>
      <c r="M62" s="123">
        <v>172.20850000000002</v>
      </c>
      <c r="N62" s="180">
        <v>981369</v>
      </c>
      <c r="O62" s="122">
        <v>1842</v>
      </c>
      <c r="P62" s="123">
        <v>187.554</v>
      </c>
      <c r="Q62" s="192">
        <v>982117</v>
      </c>
      <c r="R62" s="122">
        <v>2068</v>
      </c>
      <c r="S62" s="123">
        <v>210.29730000000001</v>
      </c>
      <c r="T62" s="192">
        <v>983370</v>
      </c>
      <c r="U62" s="160">
        <v>2075</v>
      </c>
      <c r="V62" s="266">
        <f t="shared" si="7"/>
        <v>210.75468459418803</v>
      </c>
      <c r="W62" s="379">
        <v>984557</v>
      </c>
      <c r="X62" s="473">
        <v>2281</v>
      </c>
      <c r="Y62" s="481">
        <f t="shared" si="0"/>
        <v>231.69850955184978</v>
      </c>
      <c r="Z62" s="416">
        <v>984469</v>
      </c>
    </row>
    <row r="63" spans="1:26">
      <c r="A63" s="205"/>
      <c r="B63" s="205" t="s">
        <v>90</v>
      </c>
      <c r="C63" s="209">
        <f>SUM(C59:C62)</f>
        <v>8514</v>
      </c>
      <c r="D63" s="267">
        <f>C63*100000/E63</f>
        <v>171.16464736343318</v>
      </c>
      <c r="E63" s="231">
        <f>SUM(E59:E62)</f>
        <v>4974158</v>
      </c>
      <c r="F63" s="209">
        <f>SUM(F59:F62)</f>
        <v>2349</v>
      </c>
      <c r="G63" s="267">
        <f>F63*100000/H63</f>
        <v>47.200568255457753</v>
      </c>
      <c r="H63" s="231">
        <f>SUM(H59:H62)</f>
        <v>4976635</v>
      </c>
      <c r="I63" s="209">
        <f>SUM(I59:I62)</f>
        <v>9873</v>
      </c>
      <c r="J63" s="267">
        <f>I63*100000/K63</f>
        <v>198.08591186430886</v>
      </c>
      <c r="K63" s="231">
        <f>SUM(K59:K62)</f>
        <v>4984201</v>
      </c>
      <c r="L63" s="209">
        <f>SUM(L59:L62)</f>
        <v>11761</v>
      </c>
      <c r="M63" s="267">
        <f>L63*100000/N63</f>
        <v>235.44480269761567</v>
      </c>
      <c r="N63" s="231">
        <f>SUM(N59:N62)</f>
        <v>4995226</v>
      </c>
      <c r="O63" s="209">
        <f>SUM(O59:O62)</f>
        <v>12944</v>
      </c>
      <c r="P63" s="267">
        <f>O63*100000/Q63</f>
        <v>259.05309928093953</v>
      </c>
      <c r="Q63" s="235">
        <f>SUM(Q59:Q62)</f>
        <v>4996659</v>
      </c>
      <c r="R63" s="209">
        <f>SUM(R59:R62)</f>
        <v>14322</v>
      </c>
      <c r="S63" s="267">
        <f>R63*100000/T63</f>
        <v>286.2644054137192</v>
      </c>
      <c r="T63" s="235">
        <f>SUM(T59:T62)</f>
        <v>5003067</v>
      </c>
      <c r="U63" s="296">
        <f>SUM(U59:U62)</f>
        <v>14753</v>
      </c>
      <c r="V63" s="319">
        <f>U63*100000/W63</f>
        <v>293.77005568548503</v>
      </c>
      <c r="W63" s="206">
        <f>SUM(W59:W62)</f>
        <v>5021955</v>
      </c>
      <c r="X63" s="488">
        <f>SUM(X59:X62)</f>
        <v>15365</v>
      </c>
      <c r="Y63" s="489">
        <f t="shared" si="0"/>
        <v>305.03814217576667</v>
      </c>
      <c r="Z63" s="234">
        <f>SUM(Z59:Z62)</f>
        <v>5037075</v>
      </c>
    </row>
    <row r="64" spans="1:26">
      <c r="A64" s="87">
        <v>8</v>
      </c>
      <c r="B64" s="43" t="s">
        <v>58</v>
      </c>
      <c r="C64" s="117">
        <v>0</v>
      </c>
      <c r="D64" s="119">
        <v>0</v>
      </c>
      <c r="E64" s="166">
        <v>0</v>
      </c>
      <c r="F64" s="117">
        <v>0</v>
      </c>
      <c r="G64" s="119">
        <v>0</v>
      </c>
      <c r="H64" s="166">
        <v>0</v>
      </c>
      <c r="I64" s="117">
        <v>0</v>
      </c>
      <c r="J64" s="119">
        <v>0</v>
      </c>
      <c r="K64" s="166">
        <v>0</v>
      </c>
      <c r="L64" s="117">
        <v>0</v>
      </c>
      <c r="M64" s="119">
        <v>0</v>
      </c>
      <c r="N64" s="166">
        <v>0</v>
      </c>
      <c r="O64" s="117">
        <v>432</v>
      </c>
      <c r="P64" s="119">
        <v>105.9774</v>
      </c>
      <c r="Q64" s="167">
        <v>407634</v>
      </c>
      <c r="R64" s="117">
        <v>585</v>
      </c>
      <c r="S64" s="119">
        <v>142.63980000000001</v>
      </c>
      <c r="T64" s="168">
        <v>410124</v>
      </c>
      <c r="U64" s="146">
        <v>661</v>
      </c>
      <c r="V64" s="266">
        <f t="shared" ref="V64:V70" si="8">U64*100000/W64</f>
        <v>159.49809977679919</v>
      </c>
      <c r="W64" s="377">
        <v>414425</v>
      </c>
      <c r="X64" s="470">
        <v>653</v>
      </c>
      <c r="Y64" s="469">
        <f t="shared" si="0"/>
        <v>156.4442825963522</v>
      </c>
      <c r="Z64" s="413">
        <v>417401</v>
      </c>
    </row>
    <row r="65" spans="1:27">
      <c r="A65" s="84">
        <v>8</v>
      </c>
      <c r="B65" s="10" t="s">
        <v>59</v>
      </c>
      <c r="C65" s="120">
        <v>331</v>
      </c>
      <c r="D65" s="121">
        <v>66.579700000000003</v>
      </c>
      <c r="E65" s="173">
        <v>497148</v>
      </c>
      <c r="F65" s="120">
        <v>133</v>
      </c>
      <c r="G65" s="121">
        <v>53.0075</v>
      </c>
      <c r="H65" s="173">
        <v>498562</v>
      </c>
      <c r="I65" s="120">
        <v>523</v>
      </c>
      <c r="J65" s="121">
        <v>104.5547</v>
      </c>
      <c r="K65" s="173">
        <v>500217</v>
      </c>
      <c r="L65" s="120">
        <v>764</v>
      </c>
      <c r="M65" s="121">
        <v>152.2243</v>
      </c>
      <c r="N65" s="173">
        <v>501891</v>
      </c>
      <c r="O65" s="120">
        <v>782</v>
      </c>
      <c r="P65" s="121">
        <v>155.55700000000002</v>
      </c>
      <c r="Q65" s="176">
        <v>502710</v>
      </c>
      <c r="R65" s="120">
        <v>784</v>
      </c>
      <c r="S65" s="121">
        <v>155.6139</v>
      </c>
      <c r="T65" s="175">
        <v>503811</v>
      </c>
      <c r="U65" s="170">
        <v>836</v>
      </c>
      <c r="V65" s="266">
        <f t="shared" si="8"/>
        <v>165.18344055767193</v>
      </c>
      <c r="W65" s="154">
        <v>506104</v>
      </c>
      <c r="X65" s="471">
        <v>778</v>
      </c>
      <c r="Y65" s="468">
        <f t="shared" si="0"/>
        <v>153.14930482420311</v>
      </c>
      <c r="Z65" s="414">
        <v>508001</v>
      </c>
    </row>
    <row r="66" spans="1:27">
      <c r="A66" s="87">
        <v>8</v>
      </c>
      <c r="B66" s="10" t="s">
        <v>60</v>
      </c>
      <c r="C66" s="120">
        <v>2631</v>
      </c>
      <c r="D66" s="121">
        <v>172.05940000000001</v>
      </c>
      <c r="E66" s="173">
        <v>1529124</v>
      </c>
      <c r="F66" s="120">
        <v>639</v>
      </c>
      <c r="G66" s="121">
        <v>83.32</v>
      </c>
      <c r="H66" s="173">
        <v>1533158</v>
      </c>
      <c r="I66" s="120">
        <v>2904</v>
      </c>
      <c r="J66" s="121">
        <v>188.90440000000001</v>
      </c>
      <c r="K66" s="173">
        <v>1537285</v>
      </c>
      <c r="L66" s="120">
        <v>3556</v>
      </c>
      <c r="M66" s="121">
        <v>230.63</v>
      </c>
      <c r="N66" s="173">
        <v>1541863</v>
      </c>
      <c r="O66" s="120">
        <v>3641</v>
      </c>
      <c r="P66" s="121">
        <v>235.44279999999998</v>
      </c>
      <c r="Q66" s="174">
        <v>1546447</v>
      </c>
      <c r="R66" s="120">
        <v>3621</v>
      </c>
      <c r="S66" s="121">
        <v>233.2062</v>
      </c>
      <c r="T66" s="175">
        <v>1552703</v>
      </c>
      <c r="U66" s="150">
        <v>3749</v>
      </c>
      <c r="V66" s="266">
        <f t="shared" si="8"/>
        <v>240.22334555702147</v>
      </c>
      <c r="W66" s="154">
        <v>1560631</v>
      </c>
      <c r="X66" s="471">
        <v>4048</v>
      </c>
      <c r="Y66" s="468">
        <f t="shared" si="0"/>
        <v>258.30625626941446</v>
      </c>
      <c r="Z66" s="414">
        <v>1567132</v>
      </c>
    </row>
    <row r="67" spans="1:27">
      <c r="A67" s="86">
        <v>8</v>
      </c>
      <c r="B67" s="10" t="s">
        <v>61</v>
      </c>
      <c r="C67" s="120">
        <v>1503</v>
      </c>
      <c r="D67" s="121">
        <v>244.62049999999999</v>
      </c>
      <c r="E67" s="185">
        <v>614421</v>
      </c>
      <c r="F67" s="120">
        <v>318</v>
      </c>
      <c r="G67" s="121">
        <v>101.84800000000001</v>
      </c>
      <c r="H67" s="185">
        <v>616981</v>
      </c>
      <c r="I67" s="120">
        <v>1702</v>
      </c>
      <c r="J67" s="121">
        <v>274.69240000000002</v>
      </c>
      <c r="K67" s="185">
        <v>619602</v>
      </c>
      <c r="L67" s="120">
        <v>1909</v>
      </c>
      <c r="M67" s="121">
        <v>306.70420000000001</v>
      </c>
      <c r="N67" s="185">
        <v>622424</v>
      </c>
      <c r="O67" s="120">
        <v>2076</v>
      </c>
      <c r="P67" s="121">
        <v>332.42959999999999</v>
      </c>
      <c r="Q67" s="186">
        <v>624493</v>
      </c>
      <c r="R67" s="120">
        <v>2060</v>
      </c>
      <c r="S67" s="121">
        <v>328.36329999999998</v>
      </c>
      <c r="T67" s="188">
        <v>627354</v>
      </c>
      <c r="U67" s="153">
        <v>2106</v>
      </c>
      <c r="V67" s="266">
        <f t="shared" si="8"/>
        <v>226.20910701108596</v>
      </c>
      <c r="W67" s="377">
        <v>930997</v>
      </c>
      <c r="X67" s="471">
        <v>2095</v>
      </c>
      <c r="Y67" s="468">
        <f t="shared" si="0"/>
        <v>330.77606854880094</v>
      </c>
      <c r="Z67" s="413">
        <v>633359</v>
      </c>
    </row>
    <row r="68" spans="1:27">
      <c r="A68" s="86">
        <v>8</v>
      </c>
      <c r="B68" s="10" t="s">
        <v>62</v>
      </c>
      <c r="C68" s="120">
        <v>1374</v>
      </c>
      <c r="D68" s="121">
        <v>152.4803</v>
      </c>
      <c r="E68" s="173">
        <v>901100</v>
      </c>
      <c r="F68" s="120">
        <v>424</v>
      </c>
      <c r="G68" s="121">
        <v>93.193399999999997</v>
      </c>
      <c r="H68" s="173">
        <v>904748</v>
      </c>
      <c r="I68" s="120">
        <v>1618</v>
      </c>
      <c r="J68" s="121">
        <v>178.3777</v>
      </c>
      <c r="K68" s="173">
        <v>907064</v>
      </c>
      <c r="L68" s="120">
        <v>1767</v>
      </c>
      <c r="M68" s="121">
        <v>194.15580000000003</v>
      </c>
      <c r="N68" s="173">
        <v>910094</v>
      </c>
      <c r="O68" s="120">
        <v>1491</v>
      </c>
      <c r="P68" s="121">
        <v>209.5856</v>
      </c>
      <c r="Q68" s="174">
        <v>711404</v>
      </c>
      <c r="R68" s="120">
        <v>1536</v>
      </c>
      <c r="S68" s="121">
        <v>300.49599999999998</v>
      </c>
      <c r="T68" s="175">
        <v>511155</v>
      </c>
      <c r="U68" s="170">
        <v>1505</v>
      </c>
      <c r="V68" s="266">
        <f t="shared" si="8"/>
        <v>292.97768502854831</v>
      </c>
      <c r="W68" s="154">
        <v>513691</v>
      </c>
      <c r="X68" s="471">
        <v>1517</v>
      </c>
      <c r="Y68" s="468">
        <f t="shared" si="0"/>
        <v>293.93414480083396</v>
      </c>
      <c r="Z68" s="414">
        <v>516102</v>
      </c>
    </row>
    <row r="69" spans="1:27">
      <c r="A69" s="86">
        <v>8</v>
      </c>
      <c r="B69" s="10" t="s">
        <v>63</v>
      </c>
      <c r="C69" s="120">
        <v>2123</v>
      </c>
      <c r="D69" s="121">
        <v>191.07939999999999</v>
      </c>
      <c r="E69" s="173">
        <v>1111056</v>
      </c>
      <c r="F69" s="120">
        <v>537</v>
      </c>
      <c r="G69" s="121">
        <v>96.400999999999996</v>
      </c>
      <c r="H69" s="173">
        <v>1114550</v>
      </c>
      <c r="I69" s="120">
        <v>2312</v>
      </c>
      <c r="J69" s="121">
        <v>206.93810000000002</v>
      </c>
      <c r="K69" s="173">
        <v>1117242</v>
      </c>
      <c r="L69" s="120">
        <v>2685</v>
      </c>
      <c r="M69" s="121">
        <v>239.58710000000002</v>
      </c>
      <c r="N69" s="173">
        <v>1120678</v>
      </c>
      <c r="O69" s="120">
        <v>3316</v>
      </c>
      <c r="P69" s="121">
        <v>295.24660000000006</v>
      </c>
      <c r="Q69" s="176">
        <v>1123179</v>
      </c>
      <c r="R69" s="120">
        <v>3710</v>
      </c>
      <c r="S69" s="121">
        <v>329.40799999999996</v>
      </c>
      <c r="T69" s="176">
        <v>1126263</v>
      </c>
      <c r="U69" s="150">
        <v>3768</v>
      </c>
      <c r="V69" s="266">
        <f t="shared" si="8"/>
        <v>332.93601319727253</v>
      </c>
      <c r="W69" s="154">
        <v>1131749</v>
      </c>
      <c r="X69" s="471">
        <v>3726</v>
      </c>
      <c r="Y69" s="468">
        <f t="shared" si="0"/>
        <v>327.85846650933684</v>
      </c>
      <c r="Z69" s="414">
        <v>1136466</v>
      </c>
    </row>
    <row r="70" spans="1:27">
      <c r="A70" s="86">
        <v>8</v>
      </c>
      <c r="B70" s="12" t="s">
        <v>64</v>
      </c>
      <c r="C70" s="122">
        <v>680</v>
      </c>
      <c r="D70" s="123">
        <v>97.668999999999997</v>
      </c>
      <c r="E70" s="185">
        <v>696229</v>
      </c>
      <c r="F70" s="122">
        <v>206</v>
      </c>
      <c r="G70" s="123">
        <v>59.195700000000002</v>
      </c>
      <c r="H70" s="185">
        <v>698235</v>
      </c>
      <c r="I70" s="122">
        <v>760</v>
      </c>
      <c r="J70" s="123">
        <v>108.56729999999999</v>
      </c>
      <c r="K70" s="185">
        <v>700027</v>
      </c>
      <c r="L70" s="122">
        <v>928</v>
      </c>
      <c r="M70" s="123">
        <v>132.18600000000001</v>
      </c>
      <c r="N70" s="185">
        <v>702041</v>
      </c>
      <c r="O70" s="122">
        <v>979</v>
      </c>
      <c r="P70" s="123">
        <v>139.04669999999999</v>
      </c>
      <c r="Q70" s="186">
        <v>704080</v>
      </c>
      <c r="R70" s="122">
        <v>1216</v>
      </c>
      <c r="S70" s="123">
        <v>172.10169999999999</v>
      </c>
      <c r="T70" s="187">
        <v>706559</v>
      </c>
      <c r="U70" s="171">
        <v>1354</v>
      </c>
      <c r="V70" s="266">
        <f t="shared" si="8"/>
        <v>190.81038042291135</v>
      </c>
      <c r="W70" s="377">
        <v>709605</v>
      </c>
      <c r="X70" s="473">
        <v>1232</v>
      </c>
      <c r="Y70" s="481">
        <f t="shared" si="0"/>
        <v>173.00940879090015</v>
      </c>
      <c r="Z70" s="413">
        <v>712100</v>
      </c>
    </row>
    <row r="71" spans="1:27">
      <c r="A71" s="205"/>
      <c r="B71" s="205" t="s">
        <v>90</v>
      </c>
      <c r="C71" s="209">
        <f>SUM(C64:C70)</f>
        <v>8642</v>
      </c>
      <c r="D71" s="267">
        <f>C71*100000/E71</f>
        <v>161.56055305232042</v>
      </c>
      <c r="E71" s="231">
        <f>SUM(E64:E70)</f>
        <v>5349078</v>
      </c>
      <c r="F71" s="209">
        <f>SUM(F64:F70)</f>
        <v>2257</v>
      </c>
      <c r="G71" s="267">
        <f>F71*100000/H71</f>
        <v>42.059291488220602</v>
      </c>
      <c r="H71" s="231">
        <f>SUM(H64:H70)</f>
        <v>5366234</v>
      </c>
      <c r="I71" s="209">
        <f>SUM(I64:I70)</f>
        <v>9819</v>
      </c>
      <c r="J71" s="267">
        <f>I71*100000/K71</f>
        <v>182.46055839732026</v>
      </c>
      <c r="K71" s="231">
        <f>SUM(K64:K70)</f>
        <v>5381437</v>
      </c>
      <c r="L71" s="209">
        <f>SUM(L64:L70)</f>
        <v>11609</v>
      </c>
      <c r="M71" s="267">
        <f>L71*100000/N71</f>
        <v>215.02165867659346</v>
      </c>
      <c r="N71" s="231">
        <f>SUM(N64:N70)</f>
        <v>5398991</v>
      </c>
      <c r="O71" s="209">
        <f>SUM(O64:O70)</f>
        <v>12717</v>
      </c>
      <c r="P71" s="267">
        <f>O71*100000/Q71</f>
        <v>226.28327277819523</v>
      </c>
      <c r="Q71" s="232">
        <f>SUM(Q64:Q70)</f>
        <v>5619947</v>
      </c>
      <c r="R71" s="209">
        <f>SUM(R64:R70)</f>
        <v>13512</v>
      </c>
      <c r="S71" s="267">
        <f>R71*100000/T71</f>
        <v>248.47512003102628</v>
      </c>
      <c r="T71" s="322">
        <f>SUM(T64:T70)</f>
        <v>5437969</v>
      </c>
      <c r="U71" s="296">
        <f>SUM(U64:U70)</f>
        <v>13979</v>
      </c>
      <c r="V71" s="319">
        <f>U71*100000/W71</f>
        <v>242.38790318077986</v>
      </c>
      <c r="W71" s="323">
        <f>SUM(W64:W70)</f>
        <v>5767202</v>
      </c>
      <c r="X71" s="492">
        <f>SUM(X64:X70)</f>
        <v>14049</v>
      </c>
      <c r="Y71" s="491">
        <f t="shared" si="0"/>
        <v>255.87549250431786</v>
      </c>
      <c r="Z71" s="234">
        <f>SUM(Z64:Z70)</f>
        <v>5490561</v>
      </c>
      <c r="AA71" s="68"/>
    </row>
    <row r="72" spans="1:27">
      <c r="A72" s="83">
        <v>9</v>
      </c>
      <c r="B72" s="43" t="s">
        <v>65</v>
      </c>
      <c r="C72" s="117">
        <v>6144</v>
      </c>
      <c r="D72" s="119">
        <v>240.54110000000003</v>
      </c>
      <c r="E72" s="166">
        <v>2554241</v>
      </c>
      <c r="F72" s="117">
        <v>1612</v>
      </c>
      <c r="G72" s="119">
        <v>127.2295</v>
      </c>
      <c r="H72" s="166">
        <v>2559006</v>
      </c>
      <c r="I72" s="117">
        <v>7780</v>
      </c>
      <c r="J72" s="119">
        <v>302.93540000000002</v>
      </c>
      <c r="K72" s="166">
        <v>2568205</v>
      </c>
      <c r="L72" s="117">
        <v>8964</v>
      </c>
      <c r="M72" s="119">
        <v>347.88810000000001</v>
      </c>
      <c r="N72" s="166">
        <v>2576691</v>
      </c>
      <c r="O72" s="117">
        <v>10132</v>
      </c>
      <c r="P72" s="119">
        <v>392.14980000000003</v>
      </c>
      <c r="Q72" s="172">
        <v>2583707</v>
      </c>
      <c r="R72" s="117">
        <v>10923</v>
      </c>
      <c r="S72" s="119">
        <v>421.20950000000005</v>
      </c>
      <c r="T72" s="189">
        <v>2593246</v>
      </c>
      <c r="U72" s="143">
        <v>12119</v>
      </c>
      <c r="V72" s="266">
        <f t="shared" ref="V72:V75" si="9">U72*100000/W72</f>
        <v>465.10182041750556</v>
      </c>
      <c r="W72" s="381">
        <v>2605666</v>
      </c>
      <c r="X72" s="476">
        <v>12057</v>
      </c>
      <c r="Y72" s="483">
        <f t="shared" si="0"/>
        <v>461.01062920666942</v>
      </c>
      <c r="Z72" s="419">
        <v>2615341</v>
      </c>
    </row>
    <row r="73" spans="1:27">
      <c r="A73" s="84">
        <v>9</v>
      </c>
      <c r="B73" s="10" t="s">
        <v>66</v>
      </c>
      <c r="C73" s="120">
        <v>2746</v>
      </c>
      <c r="D73" s="121">
        <v>178.73000000000002</v>
      </c>
      <c r="E73" s="173">
        <v>1536396</v>
      </c>
      <c r="F73" s="120">
        <v>980</v>
      </c>
      <c r="G73" s="121">
        <v>127.55770000000001</v>
      </c>
      <c r="H73" s="173">
        <v>1538861</v>
      </c>
      <c r="I73" s="120">
        <v>3194</v>
      </c>
      <c r="J73" s="121">
        <v>206.83610000000002</v>
      </c>
      <c r="K73" s="173">
        <v>1544218</v>
      </c>
      <c r="L73" s="120">
        <v>3540</v>
      </c>
      <c r="M73" s="121">
        <v>228.34660000000002</v>
      </c>
      <c r="N73" s="173">
        <v>1550275</v>
      </c>
      <c r="O73" s="120">
        <v>3988</v>
      </c>
      <c r="P73" s="121">
        <v>256.22810000000004</v>
      </c>
      <c r="Q73" s="174">
        <v>1556426</v>
      </c>
      <c r="R73" s="120">
        <v>4117</v>
      </c>
      <c r="S73" s="121">
        <v>263.41860000000003</v>
      </c>
      <c r="T73" s="175">
        <v>1562912</v>
      </c>
      <c r="U73" s="150">
        <v>4644</v>
      </c>
      <c r="V73" s="266">
        <f t="shared" si="9"/>
        <v>295.77922284709791</v>
      </c>
      <c r="W73" s="377">
        <v>1570090</v>
      </c>
      <c r="X73" s="472">
        <v>5011</v>
      </c>
      <c r="Y73" s="468">
        <f t="shared" si="0"/>
        <v>317.88766784893897</v>
      </c>
      <c r="Z73" s="413">
        <v>1576343</v>
      </c>
    </row>
    <row r="74" spans="1:27">
      <c r="A74" s="87">
        <v>9</v>
      </c>
      <c r="B74" s="10" t="s">
        <v>67</v>
      </c>
      <c r="C74" s="120">
        <v>2605</v>
      </c>
      <c r="D74" s="121">
        <v>189.59720000000002</v>
      </c>
      <c r="E74" s="185">
        <v>1373965</v>
      </c>
      <c r="F74" s="120">
        <v>962</v>
      </c>
      <c r="G74" s="121">
        <v>139.98949999999999</v>
      </c>
      <c r="H74" s="185">
        <v>1374116</v>
      </c>
      <c r="I74" s="120">
        <v>2894</v>
      </c>
      <c r="J74" s="121">
        <v>210.21379999999999</v>
      </c>
      <c r="K74" s="185">
        <v>1376694</v>
      </c>
      <c r="L74" s="120">
        <v>3270</v>
      </c>
      <c r="M74" s="121">
        <v>236.99189999999999</v>
      </c>
      <c r="N74" s="185">
        <v>1379794</v>
      </c>
      <c r="O74" s="120">
        <v>3915</v>
      </c>
      <c r="P74" s="121">
        <v>283.47359999999998</v>
      </c>
      <c r="Q74" s="186">
        <v>1381081</v>
      </c>
      <c r="R74" s="120">
        <v>4295</v>
      </c>
      <c r="S74" s="121">
        <v>310.48090000000002</v>
      </c>
      <c r="T74" s="188">
        <v>1383338</v>
      </c>
      <c r="U74" s="150">
        <v>4563</v>
      </c>
      <c r="V74" s="266">
        <f t="shared" si="9"/>
        <v>328.9276870897865</v>
      </c>
      <c r="W74" s="154">
        <v>1387235</v>
      </c>
      <c r="X74" s="471">
        <v>4536</v>
      </c>
      <c r="Y74" s="468">
        <f t="shared" ref="Y74:Y98" si="10">X74*100000/Z74</f>
        <v>326.35089196101922</v>
      </c>
      <c r="Z74" s="414">
        <v>1389915</v>
      </c>
    </row>
    <row r="75" spans="1:27">
      <c r="A75" s="86">
        <v>9</v>
      </c>
      <c r="B75" s="12" t="s">
        <v>68</v>
      </c>
      <c r="C75" s="122">
        <v>1888</v>
      </c>
      <c r="D75" s="123">
        <v>168.66589999999999</v>
      </c>
      <c r="E75" s="180">
        <v>1119372</v>
      </c>
      <c r="F75" s="122">
        <v>473</v>
      </c>
      <c r="G75" s="123">
        <v>84.689300000000003</v>
      </c>
      <c r="H75" s="180">
        <v>1121123</v>
      </c>
      <c r="I75" s="122">
        <v>2077</v>
      </c>
      <c r="J75" s="123">
        <v>184.80180000000001</v>
      </c>
      <c r="K75" s="180">
        <v>1123907</v>
      </c>
      <c r="L75" s="122">
        <v>2174</v>
      </c>
      <c r="M75" s="123">
        <v>193.0222</v>
      </c>
      <c r="N75" s="180">
        <v>1126295</v>
      </c>
      <c r="O75" s="122">
        <v>2440</v>
      </c>
      <c r="P75" s="123">
        <v>216.4228</v>
      </c>
      <c r="Q75" s="181">
        <v>1127423</v>
      </c>
      <c r="R75" s="122">
        <v>2891</v>
      </c>
      <c r="S75" s="123">
        <v>255.78910000000002</v>
      </c>
      <c r="T75" s="187">
        <v>1130228</v>
      </c>
      <c r="U75" s="171">
        <v>3254</v>
      </c>
      <c r="V75" s="266">
        <f t="shared" si="9"/>
        <v>286.85298299774593</v>
      </c>
      <c r="W75" s="377">
        <v>1134379</v>
      </c>
      <c r="X75" s="475">
        <v>3732</v>
      </c>
      <c r="Y75" s="481">
        <f t="shared" si="10"/>
        <v>328.40953690031381</v>
      </c>
      <c r="Z75" s="413">
        <v>1136386</v>
      </c>
    </row>
    <row r="76" spans="1:27">
      <c r="A76" s="205"/>
      <c r="B76" s="205" t="s">
        <v>90</v>
      </c>
      <c r="C76" s="209">
        <f>SUM(C72:C75)</f>
        <v>13383</v>
      </c>
      <c r="D76" s="267">
        <f>C76*100000/E76</f>
        <v>203.26629479399523</v>
      </c>
      <c r="E76" s="231">
        <f>SUM(E72:E75)</f>
        <v>6583974</v>
      </c>
      <c r="F76" s="209">
        <f>SUM(F72:F75)</f>
        <v>4027</v>
      </c>
      <c r="G76" s="267">
        <f>F76*100000/H76</f>
        <v>61.078951256054431</v>
      </c>
      <c r="H76" s="231">
        <f>SUM(H72:H75)</f>
        <v>6593106</v>
      </c>
      <c r="I76" s="209">
        <f>SUM(I72:I75)</f>
        <v>15945</v>
      </c>
      <c r="J76" s="267">
        <f>I76*100000/K76</f>
        <v>241.11510860991885</v>
      </c>
      <c r="K76" s="231">
        <f>SUM(K72:K75)</f>
        <v>6613024</v>
      </c>
      <c r="L76" s="209">
        <f>SUM(L72:L75)</f>
        <v>17948</v>
      </c>
      <c r="M76" s="267">
        <f>L76*100000/N76</f>
        <v>270.58421798100574</v>
      </c>
      <c r="N76" s="231">
        <f>SUM(N72:N75)</f>
        <v>6633055</v>
      </c>
      <c r="O76" s="209">
        <f>SUM(O72:O75)</f>
        <v>20475</v>
      </c>
      <c r="P76" s="267">
        <f>O76*100000/Q76</f>
        <v>307.95785662535042</v>
      </c>
      <c r="Q76" s="232">
        <f>SUM(Q72:Q75)</f>
        <v>6648637</v>
      </c>
      <c r="R76" s="209">
        <f>SUM(R72:R75)</f>
        <v>22226</v>
      </c>
      <c r="S76" s="267">
        <f>R76*100000/T76</f>
        <v>333.23717743043039</v>
      </c>
      <c r="T76" s="322">
        <f>SUM(T72:T75)</f>
        <v>6669724</v>
      </c>
      <c r="U76" s="296">
        <f>SUM(U72:U75)</f>
        <v>24580</v>
      </c>
      <c r="V76" s="319">
        <f>U76*100000/W76</f>
        <v>367.00973665782237</v>
      </c>
      <c r="W76" s="206">
        <f>SUM(W72:W75)</f>
        <v>6697370</v>
      </c>
      <c r="X76" s="490">
        <f>SUM(X72:X75)</f>
        <v>25336</v>
      </c>
      <c r="Y76" s="491">
        <f t="shared" si="10"/>
        <v>377.13689447058903</v>
      </c>
      <c r="Z76" s="234">
        <f>SUM(Z72:Z75)</f>
        <v>6717985</v>
      </c>
    </row>
    <row r="77" spans="1:27">
      <c r="A77" s="83">
        <v>10</v>
      </c>
      <c r="B77" s="43" t="s">
        <v>69</v>
      </c>
      <c r="C77" s="117">
        <v>2140</v>
      </c>
      <c r="D77" s="119">
        <v>148.12260000000001</v>
      </c>
      <c r="E77" s="185">
        <v>1444748</v>
      </c>
      <c r="F77" s="117">
        <v>536</v>
      </c>
      <c r="G77" s="119">
        <v>74.384</v>
      </c>
      <c r="H77" s="185">
        <v>1442212</v>
      </c>
      <c r="I77" s="117">
        <v>2332</v>
      </c>
      <c r="J77" s="119">
        <v>161.5093</v>
      </c>
      <c r="K77" s="185">
        <v>1443879</v>
      </c>
      <c r="L77" s="117">
        <v>2623</v>
      </c>
      <c r="M77" s="119">
        <v>180.97030000000001</v>
      </c>
      <c r="N77" s="185">
        <v>1449409</v>
      </c>
      <c r="O77" s="117">
        <v>2804</v>
      </c>
      <c r="P77" s="119">
        <v>193.06800000000001</v>
      </c>
      <c r="Q77" s="186">
        <v>1452338</v>
      </c>
      <c r="R77" s="117">
        <v>3004</v>
      </c>
      <c r="S77" s="119">
        <v>206.41969999999998</v>
      </c>
      <c r="T77" s="191">
        <v>1455287</v>
      </c>
      <c r="U77" s="143">
        <v>3238</v>
      </c>
      <c r="V77" s="266">
        <f t="shared" ref="V77:V81" si="11">U77*100000/W77</f>
        <v>221.75059700766812</v>
      </c>
      <c r="W77" s="382">
        <v>1460199</v>
      </c>
      <c r="X77" s="478">
        <v>3208</v>
      </c>
      <c r="Y77" s="483">
        <f t="shared" si="10"/>
        <v>219.18257471201542</v>
      </c>
      <c r="Z77" s="418">
        <v>1463620</v>
      </c>
    </row>
    <row r="78" spans="1:27">
      <c r="A78" s="84">
        <v>10</v>
      </c>
      <c r="B78" s="10" t="s">
        <v>70</v>
      </c>
      <c r="C78" s="120">
        <v>4034</v>
      </c>
      <c r="D78" s="121">
        <v>226.07390000000001</v>
      </c>
      <c r="E78" s="173">
        <v>1784372</v>
      </c>
      <c r="F78" s="120">
        <v>970</v>
      </c>
      <c r="G78" s="121">
        <v>108.0587</v>
      </c>
      <c r="H78" s="173">
        <v>1790581</v>
      </c>
      <c r="I78" s="120">
        <v>4793</v>
      </c>
      <c r="J78" s="121">
        <v>266.33629999999999</v>
      </c>
      <c r="K78" s="173">
        <v>1799604</v>
      </c>
      <c r="L78" s="124">
        <v>5405</v>
      </c>
      <c r="M78" s="121">
        <v>298.87939999999998</v>
      </c>
      <c r="N78" s="173">
        <v>1808422</v>
      </c>
      <c r="O78" s="124">
        <v>5830</v>
      </c>
      <c r="P78" s="121">
        <v>321.28769999999997</v>
      </c>
      <c r="Q78" s="176">
        <v>1814573</v>
      </c>
      <c r="R78" s="122">
        <v>6258</v>
      </c>
      <c r="S78" s="123">
        <v>343.56509999999997</v>
      </c>
      <c r="T78" s="177">
        <v>1821489</v>
      </c>
      <c r="U78" s="150">
        <v>6543</v>
      </c>
      <c r="V78" s="266">
        <f t="shared" si="11"/>
        <v>357.20505469992429</v>
      </c>
      <c r="W78" s="154">
        <v>1831721</v>
      </c>
      <c r="X78" s="471">
        <v>6521</v>
      </c>
      <c r="Y78" s="468">
        <f t="shared" si="10"/>
        <v>354.28741559799107</v>
      </c>
      <c r="Z78" s="414">
        <v>1840596</v>
      </c>
    </row>
    <row r="79" spans="1:27">
      <c r="A79" s="84">
        <v>10</v>
      </c>
      <c r="B79" s="43" t="s">
        <v>71</v>
      </c>
      <c r="C79" s="117">
        <v>1003</v>
      </c>
      <c r="D79" s="119">
        <v>185.66649999999998</v>
      </c>
      <c r="E79" s="185">
        <v>540216</v>
      </c>
      <c r="F79" s="117">
        <v>253</v>
      </c>
      <c r="G79" s="119">
        <v>93.419700000000006</v>
      </c>
      <c r="H79" s="185">
        <v>539414</v>
      </c>
      <c r="I79" s="117">
        <v>1077</v>
      </c>
      <c r="J79" s="119">
        <v>199.73669999999998</v>
      </c>
      <c r="K79" s="185">
        <v>539210</v>
      </c>
      <c r="L79" s="117">
        <v>1199</v>
      </c>
      <c r="M79" s="119">
        <v>222.3682</v>
      </c>
      <c r="N79" s="185">
        <v>539196</v>
      </c>
      <c r="O79" s="117">
        <v>1485</v>
      </c>
      <c r="P79" s="119">
        <v>275.4821</v>
      </c>
      <c r="Q79" s="186">
        <v>539055</v>
      </c>
      <c r="R79" s="124">
        <v>1438</v>
      </c>
      <c r="S79" s="121">
        <v>266.51339999999999</v>
      </c>
      <c r="T79" s="188">
        <v>539560</v>
      </c>
      <c r="U79" s="150">
        <v>1625</v>
      </c>
      <c r="V79" s="266">
        <f t="shared" si="11"/>
        <v>300.7443654386426</v>
      </c>
      <c r="W79" s="154">
        <v>540326</v>
      </c>
      <c r="X79" s="472">
        <v>1629</v>
      </c>
      <c r="Y79" s="468">
        <f t="shared" si="10"/>
        <v>301.50084120400447</v>
      </c>
      <c r="Z79" s="414">
        <v>540297</v>
      </c>
    </row>
    <row r="80" spans="1:27">
      <c r="A80" s="87">
        <v>10</v>
      </c>
      <c r="B80" s="10" t="s">
        <v>72</v>
      </c>
      <c r="C80" s="120">
        <v>336</v>
      </c>
      <c r="D80" s="121">
        <v>91.075500000000005</v>
      </c>
      <c r="E80" s="173">
        <v>368925</v>
      </c>
      <c r="F80" s="120">
        <v>123</v>
      </c>
      <c r="G80" s="121">
        <v>66.471000000000004</v>
      </c>
      <c r="H80" s="173">
        <v>369196</v>
      </c>
      <c r="I80" s="120">
        <v>390</v>
      </c>
      <c r="J80" s="121">
        <v>105.36529999999999</v>
      </c>
      <c r="K80" s="173">
        <v>370141</v>
      </c>
      <c r="L80" s="120">
        <v>885</v>
      </c>
      <c r="M80" s="121">
        <v>238.24200000000002</v>
      </c>
      <c r="N80" s="173">
        <v>371471</v>
      </c>
      <c r="O80" s="120">
        <v>909</v>
      </c>
      <c r="P80" s="121">
        <v>244.23009999999999</v>
      </c>
      <c r="Q80" s="178">
        <v>372190</v>
      </c>
      <c r="R80" s="120">
        <v>1015</v>
      </c>
      <c r="S80" s="121">
        <v>272.21420000000001</v>
      </c>
      <c r="T80" s="179">
        <v>372868</v>
      </c>
      <c r="U80" s="150">
        <v>1240</v>
      </c>
      <c r="V80" s="266">
        <f t="shared" si="11"/>
        <v>331.46572002908346</v>
      </c>
      <c r="W80" s="377">
        <v>374096</v>
      </c>
      <c r="X80" s="471">
        <v>1342</v>
      </c>
      <c r="Y80" s="468">
        <f t="shared" si="10"/>
        <v>357.8294524036167</v>
      </c>
      <c r="Z80" s="413">
        <v>375039</v>
      </c>
    </row>
    <row r="81" spans="1:26">
      <c r="A81" s="86">
        <v>10</v>
      </c>
      <c r="B81" s="12" t="s">
        <v>73</v>
      </c>
      <c r="C81" s="122">
        <v>500</v>
      </c>
      <c r="D81" s="123">
        <v>148.90789999999998</v>
      </c>
      <c r="E81" s="185">
        <v>335778</v>
      </c>
      <c r="F81" s="122">
        <v>192</v>
      </c>
      <c r="G81" s="123">
        <v>113.6842</v>
      </c>
      <c r="H81" s="185">
        <v>336802</v>
      </c>
      <c r="I81" s="122">
        <v>522</v>
      </c>
      <c r="J81" s="123">
        <v>154.54160000000002</v>
      </c>
      <c r="K81" s="185">
        <v>337773</v>
      </c>
      <c r="L81" s="122">
        <v>555</v>
      </c>
      <c r="M81" s="123">
        <v>163.80760000000001</v>
      </c>
      <c r="N81" s="185">
        <v>338812</v>
      </c>
      <c r="O81" s="122">
        <v>642</v>
      </c>
      <c r="P81" s="123">
        <v>188.77959999999999</v>
      </c>
      <c r="Q81" s="186">
        <v>340079</v>
      </c>
      <c r="R81" s="122">
        <v>636</v>
      </c>
      <c r="S81" s="123">
        <v>186.1146</v>
      </c>
      <c r="T81" s="188">
        <v>341725</v>
      </c>
      <c r="U81" s="171">
        <v>674</v>
      </c>
      <c r="V81" s="266">
        <f t="shared" si="11"/>
        <v>196.16631643897014</v>
      </c>
      <c r="W81" s="380">
        <v>343586</v>
      </c>
      <c r="X81" s="475">
        <v>716</v>
      </c>
      <c r="Y81" s="481">
        <f t="shared" si="10"/>
        <v>207.44062881164913</v>
      </c>
      <c r="Z81" s="417">
        <v>345159</v>
      </c>
    </row>
    <row r="82" spans="1:26">
      <c r="A82" s="205"/>
      <c r="B82" s="205" t="s">
        <v>90</v>
      </c>
      <c r="C82" s="209">
        <f>SUM(C77:C81)</f>
        <v>8013</v>
      </c>
      <c r="D82" s="267">
        <f>C82*100000/E82</f>
        <v>179.09991397035208</v>
      </c>
      <c r="E82" s="231">
        <f>SUM(E77:E81)</f>
        <v>4474039</v>
      </c>
      <c r="F82" s="209">
        <f>SUM(F77:F81)</f>
        <v>2074</v>
      </c>
      <c r="G82" s="267">
        <f>F82*100000/H82</f>
        <v>46.313199150105902</v>
      </c>
      <c r="H82" s="231">
        <f>SUM(H77:H81)</f>
        <v>4478205</v>
      </c>
      <c r="I82" s="209">
        <f>SUM(I77:I81)</f>
        <v>9114</v>
      </c>
      <c r="J82" s="267">
        <f>I82*100000/K82</f>
        <v>202.95697218661084</v>
      </c>
      <c r="K82" s="231">
        <f>SUM(K77:K81)</f>
        <v>4490607</v>
      </c>
      <c r="L82" s="209">
        <f>SUM(L77:L81)</f>
        <v>10667</v>
      </c>
      <c r="M82" s="267">
        <f>L82*100000/N82</f>
        <v>236.66000341667203</v>
      </c>
      <c r="N82" s="231">
        <f>SUM(N77:N81)</f>
        <v>4507310</v>
      </c>
      <c r="O82" s="209">
        <f>SUM(O77:O81)</f>
        <v>11670</v>
      </c>
      <c r="P82" s="267">
        <f>O82*100000/Q82</f>
        <v>258.28669823504089</v>
      </c>
      <c r="Q82" s="232">
        <f>SUM(Q77:Q81)</f>
        <v>4518235</v>
      </c>
      <c r="R82" s="209">
        <f>SUM(R77:R81)</f>
        <v>12351</v>
      </c>
      <c r="S82" s="267">
        <f>R82*100000/T82</f>
        <v>272.59310397492436</v>
      </c>
      <c r="T82" s="322">
        <f>SUM(T77:T81)</f>
        <v>4530929</v>
      </c>
      <c r="U82" s="296">
        <f>SUM(U77:U81)</f>
        <v>13320</v>
      </c>
      <c r="V82" s="319">
        <f>U82*100000/W82</f>
        <v>292.75188530455864</v>
      </c>
      <c r="W82" s="206">
        <f>SUM(W77:W81)</f>
        <v>4549928</v>
      </c>
      <c r="X82" s="488">
        <f>SUM(X77:X81)</f>
        <v>13416</v>
      </c>
      <c r="Y82" s="491">
        <f t="shared" si="10"/>
        <v>293.90688698583546</v>
      </c>
      <c r="Z82" s="234">
        <f>SUM(Z77:Z81)</f>
        <v>4564711</v>
      </c>
    </row>
    <row r="83" spans="1:26">
      <c r="A83" s="83">
        <v>11</v>
      </c>
      <c r="B83" s="43" t="s">
        <v>74</v>
      </c>
      <c r="C83" s="117">
        <v>3532</v>
      </c>
      <c r="D83" s="119">
        <v>234.10419999999999</v>
      </c>
      <c r="E83" s="166">
        <v>1508729</v>
      </c>
      <c r="F83" s="117">
        <v>988</v>
      </c>
      <c r="G83" s="119">
        <v>131.6575</v>
      </c>
      <c r="H83" s="166">
        <v>1510081</v>
      </c>
      <c r="I83" s="117">
        <v>3887</v>
      </c>
      <c r="J83" s="119">
        <v>256.596</v>
      </c>
      <c r="K83" s="166">
        <v>1514832</v>
      </c>
      <c r="L83" s="117">
        <v>4303</v>
      </c>
      <c r="M83" s="119">
        <v>283.17950000000002</v>
      </c>
      <c r="N83" s="166">
        <v>1519531</v>
      </c>
      <c r="O83" s="117">
        <v>4750</v>
      </c>
      <c r="P83" s="119">
        <v>311.61500000000001</v>
      </c>
      <c r="Q83" s="172">
        <v>1524317</v>
      </c>
      <c r="R83" s="117">
        <v>5245</v>
      </c>
      <c r="S83" s="119">
        <v>342.70319999999998</v>
      </c>
      <c r="T83" s="189">
        <v>1530479</v>
      </c>
      <c r="U83" s="143">
        <v>5478</v>
      </c>
      <c r="V83" s="266">
        <f t="shared" ref="V83:V89" si="12">U83*100000/W83</f>
        <v>356.09234479463584</v>
      </c>
      <c r="W83" s="377">
        <v>1538365</v>
      </c>
      <c r="X83" s="470">
        <v>5497</v>
      </c>
      <c r="Y83" s="483">
        <f t="shared" si="10"/>
        <v>355.80784952117727</v>
      </c>
      <c r="Z83" s="412">
        <v>1544935</v>
      </c>
    </row>
    <row r="84" spans="1:26">
      <c r="A84" s="84">
        <v>11</v>
      </c>
      <c r="B84" s="10" t="s">
        <v>75</v>
      </c>
      <c r="C84" s="120">
        <v>681</v>
      </c>
      <c r="D84" s="121">
        <v>167.32230000000001</v>
      </c>
      <c r="E84" s="173">
        <v>406999</v>
      </c>
      <c r="F84" s="120">
        <v>266</v>
      </c>
      <c r="G84" s="121">
        <v>127.92269999999999</v>
      </c>
      <c r="H84" s="173">
        <v>414670</v>
      </c>
      <c r="I84" s="120">
        <v>725</v>
      </c>
      <c r="J84" s="121">
        <v>171.5445</v>
      </c>
      <c r="K84" s="173">
        <v>422631</v>
      </c>
      <c r="L84" s="120">
        <v>737</v>
      </c>
      <c r="M84" s="121">
        <v>171.54259999999999</v>
      </c>
      <c r="N84" s="173">
        <v>429631</v>
      </c>
      <c r="O84" s="120">
        <v>865</v>
      </c>
      <c r="P84" s="121">
        <v>198.6807</v>
      </c>
      <c r="Q84" s="174">
        <v>435372</v>
      </c>
      <c r="R84" s="120">
        <v>1027</v>
      </c>
      <c r="S84" s="121">
        <v>232.61450000000002</v>
      </c>
      <c r="T84" s="175">
        <v>441503</v>
      </c>
      <c r="U84" s="150">
        <v>1147</v>
      </c>
      <c r="V84" s="266">
        <f t="shared" si="12"/>
        <v>256.06736781945352</v>
      </c>
      <c r="W84" s="154">
        <v>447929</v>
      </c>
      <c r="X84" s="472">
        <v>1283</v>
      </c>
      <c r="Y84" s="468">
        <f t="shared" si="10"/>
        <v>282.69251955491904</v>
      </c>
      <c r="Z84" s="412">
        <v>453850</v>
      </c>
    </row>
    <row r="85" spans="1:26">
      <c r="A85" s="84">
        <v>11</v>
      </c>
      <c r="B85" s="10" t="s">
        <v>76</v>
      </c>
      <c r="C85" s="120">
        <v>539</v>
      </c>
      <c r="D85" s="121">
        <v>218.98009999999999</v>
      </c>
      <c r="E85" s="185">
        <v>246141</v>
      </c>
      <c r="F85" s="120">
        <v>169</v>
      </c>
      <c r="G85" s="121">
        <v>135.60249999999999</v>
      </c>
      <c r="H85" s="185">
        <v>248411</v>
      </c>
      <c r="I85" s="120">
        <v>656</v>
      </c>
      <c r="J85" s="121">
        <v>261.56720000000001</v>
      </c>
      <c r="K85" s="185">
        <v>250796</v>
      </c>
      <c r="L85" s="120">
        <v>800</v>
      </c>
      <c r="M85" s="121">
        <v>316.976</v>
      </c>
      <c r="N85" s="185">
        <v>252385</v>
      </c>
      <c r="O85" s="120">
        <v>783</v>
      </c>
      <c r="P85" s="121">
        <v>308.24110000000002</v>
      </c>
      <c r="Q85" s="186">
        <v>254022</v>
      </c>
      <c r="R85" s="120">
        <v>769</v>
      </c>
      <c r="S85" s="121">
        <v>300.1422</v>
      </c>
      <c r="T85" s="188">
        <v>256212</v>
      </c>
      <c r="U85" s="150">
        <v>864</v>
      </c>
      <c r="V85" s="266">
        <f t="shared" si="12"/>
        <v>334.31745454404751</v>
      </c>
      <c r="W85" s="377">
        <v>258437</v>
      </c>
      <c r="X85" s="472">
        <v>829</v>
      </c>
      <c r="Y85" s="468">
        <f t="shared" si="10"/>
        <v>318.36248775898156</v>
      </c>
      <c r="Z85" s="413">
        <v>260395</v>
      </c>
    </row>
    <row r="86" spans="1:26">
      <c r="A86" s="87">
        <v>11</v>
      </c>
      <c r="B86" s="10" t="s">
        <v>77</v>
      </c>
      <c r="C86" s="120">
        <v>998</v>
      </c>
      <c r="D86" s="121">
        <v>323.90190000000001</v>
      </c>
      <c r="E86" s="173">
        <v>308118</v>
      </c>
      <c r="F86" s="120">
        <v>245</v>
      </c>
      <c r="G86" s="121">
        <v>160.11610000000002</v>
      </c>
      <c r="H86" s="173">
        <v>321252</v>
      </c>
      <c r="I86" s="120">
        <v>1106</v>
      </c>
      <c r="J86" s="121">
        <v>333.67529999999999</v>
      </c>
      <c r="K86" s="173">
        <v>331460</v>
      </c>
      <c r="L86" s="120">
        <v>1228</v>
      </c>
      <c r="M86" s="121">
        <v>360.65660000000003</v>
      </c>
      <c r="N86" s="173">
        <v>340490</v>
      </c>
      <c r="O86" s="120">
        <v>1250</v>
      </c>
      <c r="P86" s="121">
        <v>357.69779999999997</v>
      </c>
      <c r="Q86" s="174">
        <v>349457</v>
      </c>
      <c r="R86" s="120">
        <v>1422</v>
      </c>
      <c r="S86" s="121">
        <v>397.90030000000002</v>
      </c>
      <c r="T86" s="175">
        <v>357376</v>
      </c>
      <c r="U86" s="150">
        <v>1350</v>
      </c>
      <c r="V86" s="266">
        <f t="shared" si="12"/>
        <v>369.64628957268889</v>
      </c>
      <c r="W86" s="154">
        <v>365214</v>
      </c>
      <c r="X86" s="472">
        <v>1221</v>
      </c>
      <c r="Y86" s="468">
        <f t="shared" si="10"/>
        <v>326.5203520322616</v>
      </c>
      <c r="Z86" s="414">
        <v>373943</v>
      </c>
    </row>
    <row r="87" spans="1:26">
      <c r="A87" s="86">
        <v>11</v>
      </c>
      <c r="B87" s="10" t="s">
        <v>78</v>
      </c>
      <c r="C87" s="120">
        <v>2236</v>
      </c>
      <c r="D87" s="121">
        <v>231.57529999999997</v>
      </c>
      <c r="E87" s="173">
        <v>965561</v>
      </c>
      <c r="F87" s="120">
        <v>624</v>
      </c>
      <c r="G87" s="121">
        <v>128.87049999999999</v>
      </c>
      <c r="H87" s="173">
        <v>976956</v>
      </c>
      <c r="I87" s="120">
        <v>2622</v>
      </c>
      <c r="J87" s="121">
        <v>265.15539999999999</v>
      </c>
      <c r="K87" s="173">
        <v>988854</v>
      </c>
      <c r="L87" s="120">
        <v>2921</v>
      </c>
      <c r="M87" s="121">
        <v>292.89030000000002</v>
      </c>
      <c r="N87" s="173">
        <v>997302</v>
      </c>
      <c r="O87" s="120">
        <v>3183</v>
      </c>
      <c r="P87" s="121">
        <v>316.33119999999997</v>
      </c>
      <c r="Q87" s="174">
        <v>1006224</v>
      </c>
      <c r="R87" s="120">
        <v>3534</v>
      </c>
      <c r="S87" s="121">
        <v>347.26179999999999</v>
      </c>
      <c r="T87" s="175">
        <v>1017676</v>
      </c>
      <c r="U87" s="150">
        <v>3654</v>
      </c>
      <c r="V87" s="266">
        <f t="shared" si="12"/>
        <v>355.60313366746146</v>
      </c>
      <c r="W87" s="377">
        <v>1027550</v>
      </c>
      <c r="X87" s="471">
        <v>3580</v>
      </c>
      <c r="Y87" s="468">
        <f t="shared" si="10"/>
        <v>345.5528411103636</v>
      </c>
      <c r="Z87" s="413">
        <v>1036021</v>
      </c>
    </row>
    <row r="88" spans="1:26">
      <c r="A88" s="84">
        <v>11</v>
      </c>
      <c r="B88" s="10" t="s">
        <v>79</v>
      </c>
      <c r="C88" s="120">
        <v>418</v>
      </c>
      <c r="D88" s="121">
        <v>231.81139999999999</v>
      </c>
      <c r="E88" s="185">
        <v>180319</v>
      </c>
      <c r="F88" s="120">
        <v>120</v>
      </c>
      <c r="G88" s="121">
        <v>126.48220000000001</v>
      </c>
      <c r="H88" s="185">
        <v>181758</v>
      </c>
      <c r="I88" s="120">
        <v>344</v>
      </c>
      <c r="J88" s="121">
        <v>188.76000000000002</v>
      </c>
      <c r="K88" s="185">
        <v>182242</v>
      </c>
      <c r="L88" s="120">
        <v>424</v>
      </c>
      <c r="M88" s="121">
        <v>232.43450000000001</v>
      </c>
      <c r="N88" s="185">
        <v>182417</v>
      </c>
      <c r="O88" s="120">
        <v>444</v>
      </c>
      <c r="P88" s="121">
        <v>242.0093</v>
      </c>
      <c r="Q88" s="186">
        <v>183464</v>
      </c>
      <c r="R88" s="120">
        <v>482</v>
      </c>
      <c r="S88" s="121">
        <v>263.03149999999999</v>
      </c>
      <c r="T88" s="195">
        <v>183248</v>
      </c>
      <c r="U88" s="153">
        <v>412</v>
      </c>
      <c r="V88" s="266">
        <f t="shared" si="12"/>
        <v>230.53852007699538</v>
      </c>
      <c r="W88" s="154">
        <v>178712</v>
      </c>
      <c r="X88" s="471">
        <v>518</v>
      </c>
      <c r="Y88" s="468">
        <f t="shared" si="10"/>
        <v>294.43193961303228</v>
      </c>
      <c r="Z88" s="414">
        <v>175932</v>
      </c>
    </row>
    <row r="89" spans="1:26">
      <c r="A89" s="87">
        <v>11</v>
      </c>
      <c r="B89" s="12" t="s">
        <v>80</v>
      </c>
      <c r="C89" s="122">
        <v>1008</v>
      </c>
      <c r="D89" s="123">
        <v>209.9427</v>
      </c>
      <c r="E89" s="180">
        <v>480131</v>
      </c>
      <c r="F89" s="122">
        <v>282</v>
      </c>
      <c r="G89" s="123">
        <v>117.0153</v>
      </c>
      <c r="H89" s="180">
        <v>483011</v>
      </c>
      <c r="I89" s="122">
        <v>1187</v>
      </c>
      <c r="J89" s="123">
        <v>244.12169999999998</v>
      </c>
      <c r="K89" s="180">
        <v>486233</v>
      </c>
      <c r="L89" s="122">
        <v>1207</v>
      </c>
      <c r="M89" s="123">
        <v>246.90360000000001</v>
      </c>
      <c r="N89" s="180">
        <v>488855</v>
      </c>
      <c r="O89" s="122">
        <v>1493</v>
      </c>
      <c r="P89" s="123">
        <v>304.02819999999997</v>
      </c>
      <c r="Q89" s="181">
        <v>491073</v>
      </c>
      <c r="R89" s="122">
        <v>1642</v>
      </c>
      <c r="S89" s="123">
        <v>332.55970000000002</v>
      </c>
      <c r="T89" s="181">
        <v>493746</v>
      </c>
      <c r="U89" s="160">
        <v>1719</v>
      </c>
      <c r="V89" s="266">
        <f t="shared" si="12"/>
        <v>346.01309978623277</v>
      </c>
      <c r="W89" s="377">
        <v>496802</v>
      </c>
      <c r="X89" s="475">
        <v>1842</v>
      </c>
      <c r="Y89" s="482">
        <f t="shared" si="10"/>
        <v>368.8175014115979</v>
      </c>
      <c r="Z89" s="413">
        <v>499434</v>
      </c>
    </row>
    <row r="90" spans="1:26">
      <c r="A90" s="205"/>
      <c r="B90" s="205" t="s">
        <v>90</v>
      </c>
      <c r="C90" s="209">
        <f>SUM(C83:C89)</f>
        <v>9412</v>
      </c>
      <c r="D90" s="267">
        <f>C90*100000/E90</f>
        <v>229.7852684498381</v>
      </c>
      <c r="E90" s="231">
        <f>SUM(E83:E89)</f>
        <v>4095998</v>
      </c>
      <c r="F90" s="209">
        <f>SUM(F83:F89)</f>
        <v>2694</v>
      </c>
      <c r="G90" s="267">
        <f>F90*100000/H90</f>
        <v>65.133207563865724</v>
      </c>
      <c r="H90" s="231">
        <f>SUM(H83:H89)</f>
        <v>4136139</v>
      </c>
      <c r="I90" s="209">
        <f>SUM(I83:I89)</f>
        <v>10527</v>
      </c>
      <c r="J90" s="267">
        <f>I90*100000/K90</f>
        <v>252.0200869130544</v>
      </c>
      <c r="K90" s="231">
        <f>SUM(K83:K89)</f>
        <v>4177048</v>
      </c>
      <c r="L90" s="209">
        <f>SUM(L83:L89)</f>
        <v>11620</v>
      </c>
      <c r="M90" s="267">
        <f>L90*100000/N90</f>
        <v>275.96944956444565</v>
      </c>
      <c r="N90" s="231">
        <f>SUM(N83:N89)</f>
        <v>4210611</v>
      </c>
      <c r="O90" s="209">
        <f>SUM(O83:O89)</f>
        <v>12768</v>
      </c>
      <c r="P90" s="267">
        <f>O90*100000/Q90</f>
        <v>300.85328948717097</v>
      </c>
      <c r="Q90" s="232">
        <f>SUM(Q83:Q89)</f>
        <v>4243929</v>
      </c>
      <c r="R90" s="209">
        <f>SUM(R83:R89)</f>
        <v>14121</v>
      </c>
      <c r="S90" s="267">
        <f>R90*100000/T90</f>
        <v>329.91140683699979</v>
      </c>
      <c r="T90" s="324">
        <f>SUM(T83:T89)</f>
        <v>4280240</v>
      </c>
      <c r="U90" s="296">
        <f>SUM(U83:U89)</f>
        <v>14624</v>
      </c>
      <c r="V90" s="319">
        <f>U90*100000/W90</f>
        <v>339.06722661603533</v>
      </c>
      <c r="W90" s="206">
        <f>SUM(W83:W89)</f>
        <v>4313009</v>
      </c>
      <c r="X90" s="490">
        <f>SUM(X83:X89)</f>
        <v>14770</v>
      </c>
      <c r="Y90" s="493">
        <f t="shared" si="10"/>
        <v>339.96929458097691</v>
      </c>
      <c r="Z90" s="234">
        <f>SUM(Z83:Z89)</f>
        <v>4344510</v>
      </c>
    </row>
    <row r="91" spans="1:26">
      <c r="A91" s="87">
        <v>12</v>
      </c>
      <c r="B91" s="43" t="s">
        <v>81</v>
      </c>
      <c r="C91" s="117">
        <v>4080</v>
      </c>
      <c r="D91" s="119">
        <v>308.80810000000002</v>
      </c>
      <c r="E91" s="166">
        <v>1321209</v>
      </c>
      <c r="F91" s="117">
        <v>887</v>
      </c>
      <c r="G91" s="119">
        <v>136.42529999999999</v>
      </c>
      <c r="H91" s="166">
        <v>1330342</v>
      </c>
      <c r="I91" s="117">
        <v>4245</v>
      </c>
      <c r="J91" s="119">
        <v>316.82389999999998</v>
      </c>
      <c r="K91" s="166">
        <v>1339861</v>
      </c>
      <c r="L91" s="117">
        <v>4587</v>
      </c>
      <c r="M91" s="119">
        <v>339.65479999999997</v>
      </c>
      <c r="N91" s="166">
        <v>1350489</v>
      </c>
      <c r="O91" s="117">
        <v>5237</v>
      </c>
      <c r="P91" s="119">
        <v>384.50329999999997</v>
      </c>
      <c r="Q91" s="172">
        <v>1362017</v>
      </c>
      <c r="R91" s="117">
        <v>5231</v>
      </c>
      <c r="S91" s="119">
        <v>381.04830000000004</v>
      </c>
      <c r="T91" s="172">
        <v>1372792</v>
      </c>
      <c r="U91" s="143">
        <v>5551</v>
      </c>
      <c r="V91" s="266">
        <f t="shared" ref="V91:V97" si="13">U91*100000/W91</f>
        <v>401.01630289120402</v>
      </c>
      <c r="W91" s="377">
        <v>1384233</v>
      </c>
      <c r="X91" s="478">
        <v>5282</v>
      </c>
      <c r="Y91" s="483">
        <f t="shared" si="10"/>
        <v>378.47602137293217</v>
      </c>
      <c r="Z91" s="419">
        <v>1395597</v>
      </c>
    </row>
    <row r="92" spans="1:26">
      <c r="A92" s="84">
        <v>12</v>
      </c>
      <c r="B92" s="10" t="s">
        <v>82</v>
      </c>
      <c r="C92" s="120">
        <v>388</v>
      </c>
      <c r="D92" s="121">
        <v>137.09570000000002</v>
      </c>
      <c r="E92" s="173">
        <v>283014</v>
      </c>
      <c r="F92" s="120">
        <v>117</v>
      </c>
      <c r="G92" s="121">
        <v>81.90809999999999</v>
      </c>
      <c r="H92" s="173">
        <v>286446</v>
      </c>
      <c r="I92" s="120">
        <v>482</v>
      </c>
      <c r="J92" s="121">
        <v>165.77519999999998</v>
      </c>
      <c r="K92" s="173">
        <v>290755</v>
      </c>
      <c r="L92" s="120">
        <v>540</v>
      </c>
      <c r="M92" s="121">
        <v>182.9684</v>
      </c>
      <c r="N92" s="173">
        <v>295133</v>
      </c>
      <c r="O92" s="120">
        <v>583</v>
      </c>
      <c r="P92" s="121">
        <v>194.77809999999999</v>
      </c>
      <c r="Q92" s="174">
        <v>299315</v>
      </c>
      <c r="R92" s="120">
        <v>770</v>
      </c>
      <c r="S92" s="121">
        <v>253.56139999999999</v>
      </c>
      <c r="T92" s="175">
        <v>303674</v>
      </c>
      <c r="U92" s="150">
        <v>841</v>
      </c>
      <c r="V92" s="266">
        <f t="shared" si="13"/>
        <v>273.19741680635144</v>
      </c>
      <c r="W92" s="154">
        <v>307836</v>
      </c>
      <c r="X92" s="471">
        <v>856</v>
      </c>
      <c r="Y92" s="468">
        <f t="shared" si="10"/>
        <v>275.0351023188415</v>
      </c>
      <c r="Z92" s="414">
        <v>311233</v>
      </c>
    </row>
    <row r="93" spans="1:26">
      <c r="A93" s="84">
        <v>12</v>
      </c>
      <c r="B93" s="10" t="s">
        <v>83</v>
      </c>
      <c r="C93" s="120">
        <v>2386</v>
      </c>
      <c r="D93" s="121">
        <v>391.85939999999999</v>
      </c>
      <c r="E93" s="173">
        <v>608892</v>
      </c>
      <c r="F93" s="120">
        <v>450</v>
      </c>
      <c r="G93" s="121">
        <v>181.90049999999999</v>
      </c>
      <c r="H93" s="173">
        <v>612601</v>
      </c>
      <c r="I93" s="120">
        <v>2219</v>
      </c>
      <c r="J93" s="121">
        <v>359.7758</v>
      </c>
      <c r="K93" s="173">
        <v>616773</v>
      </c>
      <c r="L93" s="120">
        <v>2446</v>
      </c>
      <c r="M93" s="121">
        <v>394.0915</v>
      </c>
      <c r="N93" s="173">
        <v>620668</v>
      </c>
      <c r="O93" s="120">
        <v>2538</v>
      </c>
      <c r="P93" s="121">
        <v>406.28539999999998</v>
      </c>
      <c r="Q93" s="174">
        <v>624684</v>
      </c>
      <c r="R93" s="120">
        <v>3061</v>
      </c>
      <c r="S93" s="121">
        <v>486.40260000000001</v>
      </c>
      <c r="T93" s="175">
        <v>629314</v>
      </c>
      <c r="U93" s="153">
        <v>3307</v>
      </c>
      <c r="V93" s="266">
        <f t="shared" si="13"/>
        <v>521.62528786397047</v>
      </c>
      <c r="W93" s="377">
        <v>633980</v>
      </c>
      <c r="X93" s="472">
        <v>3177</v>
      </c>
      <c r="Y93" s="468">
        <f t="shared" si="10"/>
        <v>498.4358183478351</v>
      </c>
      <c r="Z93" s="413">
        <v>637394</v>
      </c>
    </row>
    <row r="94" spans="1:26">
      <c r="A94" s="87">
        <v>12</v>
      </c>
      <c r="B94" s="10" t="s">
        <v>84</v>
      </c>
      <c r="C94" s="120">
        <v>1562</v>
      </c>
      <c r="D94" s="121">
        <v>310.572</v>
      </c>
      <c r="E94" s="173">
        <v>502943</v>
      </c>
      <c r="F94" s="120">
        <v>717</v>
      </c>
      <c r="G94" s="121">
        <v>238.00749999999999</v>
      </c>
      <c r="H94" s="173">
        <v>503847</v>
      </c>
      <c r="I94" s="120">
        <v>1670</v>
      </c>
      <c r="J94" s="121">
        <v>329.74369999999999</v>
      </c>
      <c r="K94" s="173">
        <v>506454</v>
      </c>
      <c r="L94" s="120">
        <v>2032</v>
      </c>
      <c r="M94" s="121">
        <v>399.48410000000001</v>
      </c>
      <c r="N94" s="173">
        <v>508656</v>
      </c>
      <c r="O94" s="120">
        <v>2127</v>
      </c>
      <c r="P94" s="121">
        <v>416.81449999999995</v>
      </c>
      <c r="Q94" s="174">
        <v>510299</v>
      </c>
      <c r="R94" s="120">
        <v>2106</v>
      </c>
      <c r="S94" s="121">
        <v>410.70490000000001</v>
      </c>
      <c r="T94" s="175">
        <v>512777</v>
      </c>
      <c r="U94" s="170">
        <v>2325</v>
      </c>
      <c r="V94" s="266">
        <f t="shared" si="13"/>
        <v>450.35708958909999</v>
      </c>
      <c r="W94" s="154">
        <v>516257</v>
      </c>
      <c r="X94" s="472">
        <v>2220</v>
      </c>
      <c r="Y94" s="468">
        <f t="shared" si="10"/>
        <v>427.56442355841455</v>
      </c>
      <c r="Z94" s="414">
        <v>519220</v>
      </c>
    </row>
    <row r="95" spans="1:26">
      <c r="A95" s="84">
        <v>12</v>
      </c>
      <c r="B95" s="10" t="s">
        <v>85</v>
      </c>
      <c r="C95" s="120">
        <v>576</v>
      </c>
      <c r="D95" s="121">
        <v>90.45689999999999</v>
      </c>
      <c r="E95" s="180">
        <v>636768</v>
      </c>
      <c r="F95" s="120">
        <v>163</v>
      </c>
      <c r="G95" s="121">
        <v>51.596800000000002</v>
      </c>
      <c r="H95" s="180">
        <v>639988</v>
      </c>
      <c r="I95" s="120">
        <v>733</v>
      </c>
      <c r="J95" s="121">
        <v>113.66159999999999</v>
      </c>
      <c r="K95" s="180">
        <v>644897</v>
      </c>
      <c r="L95" s="120">
        <v>835</v>
      </c>
      <c r="M95" s="121">
        <v>128.1772</v>
      </c>
      <c r="N95" s="180">
        <v>651442</v>
      </c>
      <c r="O95" s="120">
        <v>978</v>
      </c>
      <c r="P95" s="121">
        <v>148.3227</v>
      </c>
      <c r="Q95" s="192">
        <v>659373</v>
      </c>
      <c r="R95" s="120">
        <v>929</v>
      </c>
      <c r="S95" s="121">
        <v>139.16559999999998</v>
      </c>
      <c r="T95" s="177">
        <v>667550</v>
      </c>
      <c r="U95" s="150">
        <v>1045</v>
      </c>
      <c r="V95" s="266">
        <f t="shared" si="13"/>
        <v>154.76276866890692</v>
      </c>
      <c r="W95" s="377">
        <v>675227</v>
      </c>
      <c r="X95" s="472">
        <v>1027</v>
      </c>
      <c r="Y95" s="468">
        <f t="shared" si="10"/>
        <v>150.47354478749091</v>
      </c>
      <c r="Z95" s="413">
        <v>682512</v>
      </c>
    </row>
    <row r="96" spans="1:26">
      <c r="A96" s="87">
        <v>12</v>
      </c>
      <c r="B96" s="10" t="s">
        <v>86</v>
      </c>
      <c r="C96" s="120">
        <v>878</v>
      </c>
      <c r="D96" s="121">
        <v>187.0187</v>
      </c>
      <c r="E96" s="173">
        <v>469472</v>
      </c>
      <c r="F96" s="120">
        <v>190</v>
      </c>
      <c r="G96" s="121">
        <v>80.791899999999998</v>
      </c>
      <c r="H96" s="173">
        <v>473109</v>
      </c>
      <c r="I96" s="120">
        <v>1136</v>
      </c>
      <c r="J96" s="121">
        <v>237.69130000000001</v>
      </c>
      <c r="K96" s="173">
        <v>477931</v>
      </c>
      <c r="L96" s="120">
        <v>1202</v>
      </c>
      <c r="M96" s="315">
        <v>248.4205</v>
      </c>
      <c r="N96" s="321">
        <v>483857</v>
      </c>
      <c r="O96" s="120">
        <v>1217</v>
      </c>
      <c r="P96" s="315">
        <v>248.07669999999999</v>
      </c>
      <c r="Q96" s="177">
        <v>490574</v>
      </c>
      <c r="R96" s="120">
        <v>1264</v>
      </c>
      <c r="S96" s="121">
        <v>254.17770000000002</v>
      </c>
      <c r="T96" s="177">
        <v>497290</v>
      </c>
      <c r="U96" s="150">
        <v>1445</v>
      </c>
      <c r="V96" s="266">
        <f t="shared" si="13"/>
        <v>287.0047430264799</v>
      </c>
      <c r="W96" s="154">
        <v>503476</v>
      </c>
      <c r="X96" s="472">
        <v>1417</v>
      </c>
      <c r="Y96" s="468">
        <f t="shared" si="10"/>
        <v>278.37587225749672</v>
      </c>
      <c r="Z96" s="414">
        <v>509024</v>
      </c>
    </row>
    <row r="97" spans="1:26">
      <c r="A97" s="89">
        <v>12</v>
      </c>
      <c r="B97" s="12" t="s">
        <v>87</v>
      </c>
      <c r="C97" s="122">
        <v>656</v>
      </c>
      <c r="D97" s="269">
        <v>92.479600000000005</v>
      </c>
      <c r="E97" s="180">
        <v>709345</v>
      </c>
      <c r="F97" s="122">
        <v>192</v>
      </c>
      <c r="G97" s="269">
        <v>54.169499999999999</v>
      </c>
      <c r="H97" s="180">
        <v>715724</v>
      </c>
      <c r="I97" s="122">
        <v>909</v>
      </c>
      <c r="J97" s="126">
        <v>125.55240000000001</v>
      </c>
      <c r="K97" s="202">
        <v>724001</v>
      </c>
      <c r="L97" s="122">
        <v>925</v>
      </c>
      <c r="M97" s="126">
        <v>126.25970000000001</v>
      </c>
      <c r="N97" s="202">
        <v>732617</v>
      </c>
      <c r="O97" s="122">
        <v>1278</v>
      </c>
      <c r="P97" s="269">
        <v>172.17500000000001</v>
      </c>
      <c r="Q97" s="203">
        <v>742268</v>
      </c>
      <c r="R97" s="122">
        <v>1516</v>
      </c>
      <c r="S97" s="126">
        <v>201.49289999999999</v>
      </c>
      <c r="T97" s="203">
        <v>752384</v>
      </c>
      <c r="U97" s="171">
        <v>1545</v>
      </c>
      <c r="V97" s="266">
        <f t="shared" si="13"/>
        <v>202.81685703446311</v>
      </c>
      <c r="W97" s="377">
        <v>761771</v>
      </c>
      <c r="X97" s="475">
        <v>1420</v>
      </c>
      <c r="Y97" s="482">
        <f t="shared" si="10"/>
        <v>184.30260930961799</v>
      </c>
      <c r="Z97" s="413">
        <v>770472</v>
      </c>
    </row>
    <row r="98" spans="1:26">
      <c r="A98" s="325"/>
      <c r="B98" s="205" t="s">
        <v>90</v>
      </c>
      <c r="C98" s="299">
        <f>SUM(C91:C97)</f>
        <v>10526</v>
      </c>
      <c r="D98" s="267">
        <f>C98*100000/E98</f>
        <v>232.27778534187269</v>
      </c>
      <c r="E98" s="214">
        <f>SUM(E91:E97)</f>
        <v>4531643</v>
      </c>
      <c r="F98" s="206">
        <f>SUM(F91:F97)</f>
        <v>2716</v>
      </c>
      <c r="G98" s="267">
        <f>F98*100000/H98</f>
        <v>59.534547683205183</v>
      </c>
      <c r="H98" s="214">
        <f>SUM(H91:H97)</f>
        <v>4562057</v>
      </c>
      <c r="I98" s="206">
        <f>SUM(I91:I97)</f>
        <v>11394</v>
      </c>
      <c r="J98" s="267">
        <f>I98*100000/K98</f>
        <v>247.65947235534287</v>
      </c>
      <c r="K98" s="214">
        <f>SUM(K91:K97)</f>
        <v>4600672</v>
      </c>
      <c r="L98" s="206">
        <f>SUM(L91:L97)</f>
        <v>12567</v>
      </c>
      <c r="M98" s="267">
        <f>L98*100000/N98</f>
        <v>270.67356298765719</v>
      </c>
      <c r="N98" s="234">
        <f>SUM(N91:N97)</f>
        <v>4642862</v>
      </c>
      <c r="O98" s="206">
        <f>SUM(O91:O97)</f>
        <v>13958</v>
      </c>
      <c r="P98" s="267">
        <f>O98*100000/Q98</f>
        <v>297.70525089953566</v>
      </c>
      <c r="Q98" s="214">
        <f>SUM(Q91:Q97)</f>
        <v>4688530</v>
      </c>
      <c r="R98" s="206">
        <f>SUM(R91:R97)</f>
        <v>14877</v>
      </c>
      <c r="S98" s="267">
        <f>R98*100000/T98</f>
        <v>314.14037093353767</v>
      </c>
      <c r="T98" s="214">
        <f>SUM(T91:T97)</f>
        <v>4735781</v>
      </c>
      <c r="U98" s="237">
        <f>SUM(U91:U97)</f>
        <v>16059</v>
      </c>
      <c r="V98" s="319">
        <f>U98*100000/W98</f>
        <v>335.7670643433317</v>
      </c>
      <c r="W98" s="206">
        <f>SUM(W91:W97)</f>
        <v>4782780</v>
      </c>
      <c r="X98" s="490">
        <f>SUM(X91:X97)</f>
        <v>15399</v>
      </c>
      <c r="Y98" s="493">
        <f t="shared" si="10"/>
        <v>319.12036426846646</v>
      </c>
      <c r="Z98" s="234">
        <f>SUM(Z91:Z97)</f>
        <v>4825452</v>
      </c>
    </row>
    <row r="99" spans="1:26">
      <c r="X99" s="479"/>
      <c r="Y99" s="479"/>
    </row>
  </sheetData>
  <mergeCells count="10">
    <mergeCell ref="X7:Z7"/>
    <mergeCell ref="U7:W7"/>
    <mergeCell ref="R7:T7"/>
    <mergeCell ref="A5:L5"/>
    <mergeCell ref="A7:A8"/>
    <mergeCell ref="C7:E7"/>
    <mergeCell ref="F7:H7"/>
    <mergeCell ref="I7:K7"/>
    <mergeCell ref="L7:N7"/>
    <mergeCell ref="O7:Q7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Z100"/>
  <sheetViews>
    <sheetView topLeftCell="C1" zoomScale="115" zoomScaleNormal="115" workbookViewId="0">
      <selection activeCell="K14" sqref="K14"/>
    </sheetView>
  </sheetViews>
  <sheetFormatPr defaultRowHeight="14.25"/>
  <cols>
    <col min="1" max="1" width="9" style="90"/>
    <col min="2" max="2" width="15.625" customWidth="1"/>
    <col min="3" max="4" width="6.125" style="131" customWidth="1"/>
    <col min="5" max="5" width="8.125" style="131" customWidth="1"/>
    <col min="6" max="7" width="6.125" style="131" customWidth="1"/>
    <col min="8" max="8" width="8.125" style="131" customWidth="1"/>
    <col min="9" max="10" width="6.125" style="131" customWidth="1"/>
    <col min="11" max="11" width="8.125" style="131" customWidth="1"/>
    <col min="12" max="12" width="6.125" style="131" customWidth="1"/>
    <col min="13" max="13" width="6.5" style="131" customWidth="1"/>
    <col min="14" max="14" width="8.125" style="131" customWidth="1"/>
    <col min="15" max="16" width="6.125" style="131" customWidth="1"/>
    <col min="17" max="17" width="8.125" style="131" customWidth="1"/>
    <col min="18" max="19" width="6.125" style="131" customWidth="1"/>
    <col min="20" max="20" width="8.125" style="131" customWidth="1"/>
    <col min="21" max="22" width="6.125" style="131" customWidth="1"/>
    <col min="23" max="23" width="8.125" style="131" customWidth="1"/>
    <col min="24" max="24" width="6.375" style="402" customWidth="1"/>
    <col min="25" max="25" width="6" style="402" customWidth="1"/>
    <col min="26" max="26" width="8.625" style="131" bestFit="1" customWidth="1"/>
    <col min="27" max="28" width="6.125" customWidth="1"/>
    <col min="29" max="29" width="8.125" customWidth="1"/>
  </cols>
  <sheetData>
    <row r="2" spans="1:26" s="104" customFormat="1" ht="12.75">
      <c r="A2" s="14" t="s">
        <v>94</v>
      </c>
      <c r="B2" s="106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402"/>
      <c r="Y2" s="402"/>
      <c r="Z2" s="130"/>
    </row>
    <row r="3" spans="1:26">
      <c r="A3" s="302"/>
      <c r="B3" s="307"/>
      <c r="C3" s="307"/>
      <c r="D3" s="307"/>
      <c r="E3" s="307"/>
      <c r="F3" s="307"/>
      <c r="G3" s="307"/>
      <c r="H3" s="307"/>
      <c r="I3" s="307"/>
      <c r="J3" s="304"/>
      <c r="K3" s="304"/>
      <c r="L3" s="304"/>
      <c r="X3" s="373"/>
      <c r="Y3" s="374"/>
    </row>
    <row r="4" spans="1:26">
      <c r="A4" s="15" t="s">
        <v>88</v>
      </c>
      <c r="B4" s="14"/>
      <c r="C4" s="14"/>
      <c r="D4" s="14"/>
      <c r="E4" s="14"/>
      <c r="F4" s="14"/>
      <c r="G4" s="14"/>
      <c r="H4" s="14"/>
      <c r="I4" s="14"/>
      <c r="J4" s="16"/>
      <c r="K4" s="68"/>
      <c r="L4"/>
      <c r="M4"/>
      <c r="N4"/>
      <c r="O4"/>
      <c r="P4" s="68"/>
      <c r="Q4"/>
      <c r="R4"/>
      <c r="S4"/>
      <c r="T4"/>
      <c r="U4"/>
      <c r="V4"/>
      <c r="W4"/>
      <c r="X4"/>
      <c r="Y4"/>
      <c r="Z4"/>
    </row>
    <row r="5" spans="1:26">
      <c r="A5" s="528" t="s">
        <v>99</v>
      </c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529"/>
      <c r="M5" s="17"/>
      <c r="N5" s="17"/>
      <c r="O5" s="17"/>
      <c r="P5" s="17"/>
      <c r="Q5" s="17"/>
      <c r="R5" s="17"/>
      <c r="S5" s="17"/>
      <c r="T5"/>
      <c r="U5"/>
      <c r="V5"/>
      <c r="W5"/>
      <c r="X5"/>
      <c r="Y5"/>
      <c r="Z5"/>
    </row>
    <row r="6" spans="1:26">
      <c r="A6" s="308"/>
      <c r="B6" s="307"/>
      <c r="C6" s="307"/>
      <c r="D6" s="307"/>
      <c r="E6" s="307"/>
      <c r="F6" s="307"/>
      <c r="G6" s="307"/>
      <c r="H6" s="307"/>
      <c r="I6" s="307"/>
      <c r="J6" s="309"/>
      <c r="K6" s="304"/>
      <c r="L6" s="304"/>
      <c r="S6" s="132"/>
      <c r="X6" s="373"/>
      <c r="Y6" s="374"/>
    </row>
    <row r="7" spans="1:26" ht="14.25" customHeight="1">
      <c r="A7" s="537" t="s">
        <v>92</v>
      </c>
      <c r="B7" s="1" t="s">
        <v>0</v>
      </c>
      <c r="C7" s="530" t="s">
        <v>1</v>
      </c>
      <c r="D7" s="531"/>
      <c r="E7" s="533"/>
      <c r="F7" s="530" t="s">
        <v>2</v>
      </c>
      <c r="G7" s="531"/>
      <c r="H7" s="533"/>
      <c r="I7" s="530" t="s">
        <v>3</v>
      </c>
      <c r="J7" s="531"/>
      <c r="K7" s="533"/>
      <c r="L7" s="530" t="s">
        <v>4</v>
      </c>
      <c r="M7" s="531"/>
      <c r="N7" s="533"/>
      <c r="O7" s="530" t="s">
        <v>5</v>
      </c>
      <c r="P7" s="531"/>
      <c r="Q7" s="533"/>
      <c r="R7" s="530" t="s">
        <v>6</v>
      </c>
      <c r="S7" s="531"/>
      <c r="T7" s="533"/>
      <c r="U7" s="530" t="s">
        <v>89</v>
      </c>
      <c r="V7" s="531"/>
      <c r="W7" s="531"/>
      <c r="X7" s="549" t="s">
        <v>91</v>
      </c>
      <c r="Y7" s="550"/>
      <c r="Z7" s="494"/>
    </row>
    <row r="8" spans="1:26">
      <c r="A8" s="538"/>
      <c r="B8" s="2"/>
      <c r="C8" s="238" t="s">
        <v>7</v>
      </c>
      <c r="D8" s="245" t="s">
        <v>8</v>
      </c>
      <c r="E8" s="240" t="s">
        <v>9</v>
      </c>
      <c r="F8" s="241" t="s">
        <v>7</v>
      </c>
      <c r="G8" s="242" t="s">
        <v>8</v>
      </c>
      <c r="H8" s="240" t="s">
        <v>9</v>
      </c>
      <c r="I8" s="241" t="s">
        <v>7</v>
      </c>
      <c r="J8" s="242" t="s">
        <v>8</v>
      </c>
      <c r="K8" s="240" t="s">
        <v>9</v>
      </c>
      <c r="L8" s="238" t="s">
        <v>7</v>
      </c>
      <c r="M8" s="248" t="s">
        <v>8</v>
      </c>
      <c r="N8" s="240" t="s">
        <v>9</v>
      </c>
      <c r="O8" s="246" t="s">
        <v>7</v>
      </c>
      <c r="P8" s="248" t="s">
        <v>8</v>
      </c>
      <c r="Q8" s="243" t="s">
        <v>9</v>
      </c>
      <c r="R8" s="246" t="s">
        <v>7</v>
      </c>
      <c r="S8" s="244" t="s">
        <v>8</v>
      </c>
      <c r="T8" s="240" t="s">
        <v>9</v>
      </c>
      <c r="U8" s="337" t="s">
        <v>7</v>
      </c>
      <c r="V8" s="245" t="s">
        <v>8</v>
      </c>
      <c r="W8" s="385" t="s">
        <v>9</v>
      </c>
      <c r="X8" s="467" t="s">
        <v>7</v>
      </c>
      <c r="Y8" s="480" t="s">
        <v>8</v>
      </c>
      <c r="Z8" s="249" t="s">
        <v>9</v>
      </c>
    </row>
    <row r="9" spans="1:26">
      <c r="A9" s="91"/>
      <c r="B9" s="92" t="s">
        <v>10</v>
      </c>
      <c r="C9" s="109">
        <v>207578</v>
      </c>
      <c r="D9" s="113">
        <v>329.84</v>
      </c>
      <c r="E9" s="135">
        <v>62933515</v>
      </c>
      <c r="F9" s="114">
        <v>213004</v>
      </c>
      <c r="G9" s="330">
        <v>336.95688592635349</v>
      </c>
      <c r="H9" s="261">
        <v>63214022</v>
      </c>
      <c r="I9" s="109">
        <v>222961</v>
      </c>
      <c r="J9" s="331">
        <v>351.36</v>
      </c>
      <c r="K9" s="261">
        <v>63457439</v>
      </c>
      <c r="L9" s="114">
        <v>243159</v>
      </c>
      <c r="M9" s="115">
        <v>381.72</v>
      </c>
      <c r="N9" s="135">
        <v>63701703</v>
      </c>
      <c r="O9" s="114">
        <v>253295</v>
      </c>
      <c r="P9" s="115">
        <v>394.66</v>
      </c>
      <c r="Q9" s="136">
        <v>64181051</v>
      </c>
      <c r="R9" s="114">
        <v>251106</v>
      </c>
      <c r="S9" s="113">
        <v>390.73</v>
      </c>
      <c r="T9" s="134">
        <v>64266365</v>
      </c>
      <c r="U9" s="333">
        <v>236521</v>
      </c>
      <c r="V9" s="137">
        <f>U9*100000/W9</f>
        <v>366.01088600783686</v>
      </c>
      <c r="W9" s="386">
        <v>64621302</v>
      </c>
      <c r="X9" s="509">
        <f>SUM(X10,X19,X25,X31,X40,X49,X58,X63,X71,X76,X82,X90,X98)</f>
        <v>226003</v>
      </c>
      <c r="Y9" s="504">
        <f>X9*100000/Z9</f>
        <v>347.93612648745147</v>
      </c>
      <c r="Z9" s="466">
        <v>64955313</v>
      </c>
    </row>
    <row r="10" spans="1:26">
      <c r="A10" s="329"/>
      <c r="B10" s="218" t="s">
        <v>11</v>
      </c>
      <c r="C10" s="221">
        <v>9208</v>
      </c>
      <c r="D10" s="224">
        <v>161.37110000000001</v>
      </c>
      <c r="E10" s="225">
        <v>5706103</v>
      </c>
      <c r="F10" s="221">
        <v>9779</v>
      </c>
      <c r="G10" s="224">
        <v>171.1541</v>
      </c>
      <c r="H10" s="223">
        <v>5713566</v>
      </c>
      <c r="I10" s="221">
        <v>8752</v>
      </c>
      <c r="J10" s="224">
        <v>153.36250000000001</v>
      </c>
      <c r="K10" s="262">
        <v>5706739</v>
      </c>
      <c r="L10" s="221">
        <v>9246</v>
      </c>
      <c r="M10" s="224">
        <v>162.15379999999999</v>
      </c>
      <c r="N10" s="225">
        <v>5701995</v>
      </c>
      <c r="O10" s="221">
        <v>9927</v>
      </c>
      <c r="P10" s="224">
        <v>174.52170000000001</v>
      </c>
      <c r="Q10" s="223">
        <v>5688119</v>
      </c>
      <c r="R10" s="221">
        <v>10023</v>
      </c>
      <c r="S10" s="224">
        <v>176.64160000000001</v>
      </c>
      <c r="T10" s="223">
        <v>5674202</v>
      </c>
      <c r="U10" s="226">
        <v>9821</v>
      </c>
      <c r="V10" s="265">
        <f>U10*100000/W10</f>
        <v>172.9077910796411</v>
      </c>
      <c r="W10" s="383">
        <v>5679906</v>
      </c>
      <c r="X10" s="226">
        <v>8373</v>
      </c>
      <c r="Y10" s="505">
        <f t="shared" ref="Y10:Y73" si="0">X10*100000/Z10</f>
        <v>147.17183300206634</v>
      </c>
      <c r="Z10" s="429">
        <v>5689268</v>
      </c>
    </row>
    <row r="11" spans="1:26">
      <c r="A11" s="83">
        <v>1</v>
      </c>
      <c r="B11" s="43" t="s">
        <v>12</v>
      </c>
      <c r="C11" s="117">
        <v>9979</v>
      </c>
      <c r="D11" s="119">
        <v>600.65650000000005</v>
      </c>
      <c r="E11" s="140">
        <v>1661349</v>
      </c>
      <c r="F11" s="117">
        <v>10060</v>
      </c>
      <c r="G11" s="119">
        <v>603.34969999999998</v>
      </c>
      <c r="H11" s="140">
        <v>1667358</v>
      </c>
      <c r="I11" s="117">
        <v>11237</v>
      </c>
      <c r="J11" s="119">
        <v>680.43939999999998</v>
      </c>
      <c r="K11" s="140">
        <v>1651433</v>
      </c>
      <c r="L11" s="117">
        <v>12953</v>
      </c>
      <c r="M11" s="119">
        <v>791.49950000000001</v>
      </c>
      <c r="N11" s="140">
        <v>1636514</v>
      </c>
      <c r="O11" s="117">
        <v>13591</v>
      </c>
      <c r="P11" s="119">
        <v>827.04930000000002</v>
      </c>
      <c r="Q11" s="141">
        <v>1643312</v>
      </c>
      <c r="R11" s="117">
        <v>14631</v>
      </c>
      <c r="S11" s="119">
        <v>886.24760000000003</v>
      </c>
      <c r="T11" s="141">
        <v>1650893</v>
      </c>
      <c r="U11" s="143">
        <v>13212</v>
      </c>
      <c r="V11" s="144">
        <f>U11*100000/W11</f>
        <v>795.29755938998289</v>
      </c>
      <c r="W11" s="199">
        <v>1661265</v>
      </c>
      <c r="X11" s="510">
        <v>11845</v>
      </c>
      <c r="Y11" s="496">
        <f t="shared" si="0"/>
        <v>708.18481082587084</v>
      </c>
      <c r="Z11" s="412">
        <v>1672586</v>
      </c>
    </row>
    <row r="12" spans="1:26">
      <c r="A12" s="84">
        <v>1</v>
      </c>
      <c r="B12" s="10" t="s">
        <v>13</v>
      </c>
      <c r="C12" s="120">
        <v>2480</v>
      </c>
      <c r="D12" s="121">
        <v>611.80029999999999</v>
      </c>
      <c r="E12" s="147">
        <v>405361</v>
      </c>
      <c r="F12" s="120">
        <v>2641</v>
      </c>
      <c r="G12" s="121">
        <v>651.87180000000001</v>
      </c>
      <c r="H12" s="147">
        <v>405141</v>
      </c>
      <c r="I12" s="120">
        <v>2603</v>
      </c>
      <c r="J12" s="121">
        <v>642.85889999999995</v>
      </c>
      <c r="K12" s="147">
        <v>404910</v>
      </c>
      <c r="L12" s="120">
        <v>2541</v>
      </c>
      <c r="M12" s="121">
        <v>627.98580000000004</v>
      </c>
      <c r="N12" s="147">
        <v>404627</v>
      </c>
      <c r="O12" s="120">
        <v>2569</v>
      </c>
      <c r="P12" s="121">
        <v>635.48680000000002</v>
      </c>
      <c r="Q12" s="148">
        <v>404257</v>
      </c>
      <c r="R12" s="120">
        <v>2578</v>
      </c>
      <c r="S12" s="121">
        <v>637.62480000000005</v>
      </c>
      <c r="T12" s="149">
        <v>404313</v>
      </c>
      <c r="U12" s="150">
        <v>2490</v>
      </c>
      <c r="V12" s="151">
        <f t="shared" ref="V12:V18" si="1">U12*100000/W12</f>
        <v>614.8588417442237</v>
      </c>
      <c r="W12" s="377">
        <v>404971</v>
      </c>
      <c r="X12" s="511">
        <v>2197</v>
      </c>
      <c r="Y12" s="495">
        <f t="shared" si="0"/>
        <v>541.97667304769982</v>
      </c>
      <c r="Z12" s="413">
        <v>405368</v>
      </c>
    </row>
    <row r="13" spans="1:26">
      <c r="A13" s="84">
        <v>1</v>
      </c>
      <c r="B13" s="10" t="s">
        <v>14</v>
      </c>
      <c r="C13" s="120">
        <v>6575</v>
      </c>
      <c r="D13" s="121">
        <v>851.46109999999999</v>
      </c>
      <c r="E13" s="147">
        <v>772202</v>
      </c>
      <c r="F13" s="120">
        <v>7002</v>
      </c>
      <c r="G13" s="121">
        <v>910.39700000000005</v>
      </c>
      <c r="H13" s="147">
        <v>769115</v>
      </c>
      <c r="I13" s="120">
        <v>7030</v>
      </c>
      <c r="J13" s="121">
        <v>917.68629999999996</v>
      </c>
      <c r="K13" s="147">
        <v>766057</v>
      </c>
      <c r="L13" s="120">
        <v>7685</v>
      </c>
      <c r="M13" s="121">
        <v>1006.9127999999999</v>
      </c>
      <c r="N13" s="147">
        <v>763224</v>
      </c>
      <c r="O13" s="120">
        <v>7240</v>
      </c>
      <c r="P13" s="121">
        <v>952.95510000000002</v>
      </c>
      <c r="Q13" s="148">
        <v>759742</v>
      </c>
      <c r="R13" s="120">
        <v>7037</v>
      </c>
      <c r="S13" s="121">
        <v>929.37810000000002</v>
      </c>
      <c r="T13" s="149">
        <v>757173</v>
      </c>
      <c r="U13" s="150">
        <v>6809</v>
      </c>
      <c r="V13" s="151">
        <f t="shared" si="1"/>
        <v>900.85560775669887</v>
      </c>
      <c r="W13" s="154">
        <v>755837</v>
      </c>
      <c r="X13" s="511">
        <v>7268</v>
      </c>
      <c r="Y13" s="495">
        <f t="shared" si="0"/>
        <v>964.00627638648848</v>
      </c>
      <c r="Z13" s="414">
        <v>753937</v>
      </c>
    </row>
    <row r="14" spans="1:26">
      <c r="A14" s="85">
        <v>1</v>
      </c>
      <c r="B14" s="11" t="s">
        <v>15</v>
      </c>
      <c r="C14" s="120">
        <v>3473</v>
      </c>
      <c r="D14" s="121">
        <v>743.48410000000001</v>
      </c>
      <c r="E14" s="147">
        <v>467125</v>
      </c>
      <c r="F14" s="120">
        <v>3047</v>
      </c>
      <c r="G14" s="121">
        <v>655.72429999999997</v>
      </c>
      <c r="H14" s="147">
        <v>464677</v>
      </c>
      <c r="I14" s="120">
        <v>2995</v>
      </c>
      <c r="J14" s="121">
        <v>647.17020000000002</v>
      </c>
      <c r="K14" s="147">
        <v>462784</v>
      </c>
      <c r="L14" s="120">
        <v>3394</v>
      </c>
      <c r="M14" s="121">
        <v>735.55070000000001</v>
      </c>
      <c r="N14" s="147">
        <v>461423</v>
      </c>
      <c r="O14" s="120">
        <v>3541</v>
      </c>
      <c r="P14" s="121">
        <v>770.19619999999998</v>
      </c>
      <c r="Q14" s="148">
        <v>459753</v>
      </c>
      <c r="R14" s="120">
        <v>3483</v>
      </c>
      <c r="S14" s="121">
        <v>760.18489999999997</v>
      </c>
      <c r="T14" s="149">
        <v>458178</v>
      </c>
      <c r="U14" s="153">
        <v>3359</v>
      </c>
      <c r="V14" s="144">
        <f t="shared" si="1"/>
        <v>735.26675582970881</v>
      </c>
      <c r="W14" s="377">
        <v>456841</v>
      </c>
      <c r="X14" s="512">
        <v>3164</v>
      </c>
      <c r="Y14" s="495">
        <f t="shared" si="0"/>
        <v>695.26389923507782</v>
      </c>
      <c r="Z14" s="413">
        <v>455079</v>
      </c>
    </row>
    <row r="15" spans="1:26">
      <c r="A15" s="84">
        <v>1</v>
      </c>
      <c r="B15" s="10" t="s">
        <v>16</v>
      </c>
      <c r="C15" s="120">
        <v>4968</v>
      </c>
      <c r="D15" s="121">
        <v>1040.3708999999999</v>
      </c>
      <c r="E15" s="147">
        <v>477522</v>
      </c>
      <c r="F15" s="120">
        <v>5660</v>
      </c>
      <c r="G15" s="121">
        <v>1187.3719000000001</v>
      </c>
      <c r="H15" s="147">
        <v>476683</v>
      </c>
      <c r="I15" s="120">
        <v>5705</v>
      </c>
      <c r="J15" s="121">
        <v>1199.0356999999999</v>
      </c>
      <c r="K15" s="147">
        <v>475799</v>
      </c>
      <c r="L15" s="120">
        <v>6134</v>
      </c>
      <c r="M15" s="121">
        <v>1288.6851999999999</v>
      </c>
      <c r="N15" s="147">
        <v>475989</v>
      </c>
      <c r="O15" s="120">
        <v>5810</v>
      </c>
      <c r="P15" s="121">
        <v>1219.3381999999999</v>
      </c>
      <c r="Q15" s="148">
        <v>476488</v>
      </c>
      <c r="R15" s="120">
        <v>5984</v>
      </c>
      <c r="S15" s="121">
        <v>1254.134</v>
      </c>
      <c r="T15" s="149">
        <v>477142</v>
      </c>
      <c r="U15" s="170">
        <v>5263</v>
      </c>
      <c r="V15" s="151">
        <f t="shared" si="1"/>
        <v>1101.5230444983497</v>
      </c>
      <c r="W15" s="154">
        <v>477793</v>
      </c>
      <c r="X15" s="512">
        <v>4571</v>
      </c>
      <c r="Y15" s="495">
        <f t="shared" si="0"/>
        <v>956.10013219323639</v>
      </c>
      <c r="Z15" s="414">
        <v>478088</v>
      </c>
    </row>
    <row r="16" spans="1:26">
      <c r="A16" s="84">
        <v>1</v>
      </c>
      <c r="B16" s="10" t="s">
        <v>17</v>
      </c>
      <c r="C16" s="120">
        <v>3622</v>
      </c>
      <c r="D16" s="121">
        <v>744.65610000000004</v>
      </c>
      <c r="E16" s="147">
        <v>486399</v>
      </c>
      <c r="F16" s="120">
        <v>3213</v>
      </c>
      <c r="G16" s="121">
        <v>659.77660000000003</v>
      </c>
      <c r="H16" s="147">
        <v>486983</v>
      </c>
      <c r="I16" s="120">
        <v>3428</v>
      </c>
      <c r="J16" s="121">
        <v>703.53449999999998</v>
      </c>
      <c r="K16" s="147">
        <v>487254</v>
      </c>
      <c r="L16" s="120">
        <v>3528</v>
      </c>
      <c r="M16" s="121">
        <v>724.86249999999995</v>
      </c>
      <c r="N16" s="147">
        <v>486713</v>
      </c>
      <c r="O16" s="120">
        <v>3708</v>
      </c>
      <c r="P16" s="121">
        <v>762.35429999999997</v>
      </c>
      <c r="Q16" s="148">
        <v>486388</v>
      </c>
      <c r="R16" s="120">
        <v>3583</v>
      </c>
      <c r="S16" s="121">
        <v>735.28200000000004</v>
      </c>
      <c r="T16" s="149">
        <v>487296</v>
      </c>
      <c r="U16" s="150">
        <v>3571</v>
      </c>
      <c r="V16" s="144">
        <f t="shared" si="1"/>
        <v>732.6135079077535</v>
      </c>
      <c r="W16" s="377">
        <v>487433</v>
      </c>
      <c r="X16" s="512">
        <v>3622</v>
      </c>
      <c r="Y16" s="495">
        <f t="shared" si="0"/>
        <v>745.88291985774265</v>
      </c>
      <c r="Z16" s="413">
        <v>485599</v>
      </c>
    </row>
    <row r="17" spans="1:26">
      <c r="A17" s="84">
        <v>1</v>
      </c>
      <c r="B17" s="10" t="s">
        <v>18</v>
      </c>
      <c r="C17" s="120">
        <v>8919</v>
      </c>
      <c r="D17" s="121">
        <v>727.86540000000002</v>
      </c>
      <c r="E17" s="147">
        <v>1225364</v>
      </c>
      <c r="F17" s="120">
        <v>8379</v>
      </c>
      <c r="G17" s="121">
        <v>683.3501</v>
      </c>
      <c r="H17" s="147">
        <v>1226165</v>
      </c>
      <c r="I17" s="120">
        <v>8296</v>
      </c>
      <c r="J17" s="121">
        <v>684.98239999999998</v>
      </c>
      <c r="K17" s="147">
        <v>1211126</v>
      </c>
      <c r="L17" s="120">
        <v>8765</v>
      </c>
      <c r="M17" s="121">
        <v>732.5068</v>
      </c>
      <c r="N17" s="147">
        <v>1196576</v>
      </c>
      <c r="O17" s="120">
        <v>8723</v>
      </c>
      <c r="P17" s="121">
        <v>727.86410000000001</v>
      </c>
      <c r="Q17" s="148">
        <v>1198438</v>
      </c>
      <c r="R17" s="120">
        <v>9266</v>
      </c>
      <c r="S17" s="121">
        <v>772.46339999999998</v>
      </c>
      <c r="T17" s="149">
        <v>1199539</v>
      </c>
      <c r="U17" s="150">
        <v>8735</v>
      </c>
      <c r="V17" s="156">
        <f t="shared" si="1"/>
        <v>726.37795602981021</v>
      </c>
      <c r="W17" s="154">
        <v>1202542</v>
      </c>
      <c r="X17" s="512">
        <v>8035</v>
      </c>
      <c r="Y17" s="495">
        <f t="shared" si="0"/>
        <v>666.15319948365868</v>
      </c>
      <c r="Z17" s="414">
        <v>1206179</v>
      </c>
    </row>
    <row r="18" spans="1:26">
      <c r="A18" s="86">
        <v>1</v>
      </c>
      <c r="B18" s="12" t="s">
        <v>19</v>
      </c>
      <c r="C18" s="122">
        <v>1278</v>
      </c>
      <c r="D18" s="123">
        <v>501.1961</v>
      </c>
      <c r="E18" s="157">
        <v>254990</v>
      </c>
      <c r="F18" s="122">
        <v>1332</v>
      </c>
      <c r="G18" s="123">
        <v>524.93020000000001</v>
      </c>
      <c r="H18" s="157">
        <v>253748</v>
      </c>
      <c r="I18" s="122">
        <v>1603</v>
      </c>
      <c r="J18" s="123">
        <v>648.27919999999995</v>
      </c>
      <c r="K18" s="157">
        <v>247270</v>
      </c>
      <c r="L18" s="122">
        <v>1746</v>
      </c>
      <c r="M18" s="123">
        <v>720.60919999999999</v>
      </c>
      <c r="N18" s="157">
        <v>242295</v>
      </c>
      <c r="O18" s="122">
        <v>1785</v>
      </c>
      <c r="P18" s="123">
        <v>733.37580000000003</v>
      </c>
      <c r="Q18" s="158">
        <v>243395</v>
      </c>
      <c r="R18" s="122">
        <v>1898</v>
      </c>
      <c r="S18" s="123">
        <v>777.22540000000004</v>
      </c>
      <c r="T18" s="158">
        <v>244202</v>
      </c>
      <c r="U18" s="171">
        <v>1675</v>
      </c>
      <c r="V18" s="161">
        <f t="shared" si="1"/>
        <v>682.41170407369236</v>
      </c>
      <c r="W18" s="377">
        <v>245453</v>
      </c>
      <c r="X18" s="513">
        <v>1241</v>
      </c>
      <c r="Y18" s="498">
        <f t="shared" si="0"/>
        <v>501.68981743503502</v>
      </c>
      <c r="Z18" s="415">
        <v>247364</v>
      </c>
    </row>
    <row r="19" spans="1:26">
      <c r="A19" s="351"/>
      <c r="B19" s="205" t="s">
        <v>90</v>
      </c>
      <c r="C19" s="209">
        <f>SUM(C11:C18)</f>
        <v>41294</v>
      </c>
      <c r="D19" s="267">
        <f>C19*100000/E19</f>
        <v>718.1175560560888</v>
      </c>
      <c r="E19" s="208">
        <f>SUM(E11:E18)</f>
        <v>5750312</v>
      </c>
      <c r="F19" s="209">
        <f>SUM(F11:F18)</f>
        <v>41334</v>
      </c>
      <c r="G19" s="267">
        <f>F19*100000/H19</f>
        <v>718.86842659051422</v>
      </c>
      <c r="H19" s="208">
        <f>SUM(H11:H18)</f>
        <v>5749870</v>
      </c>
      <c r="I19" s="209">
        <f>SUM(I11:I18)</f>
        <v>42897</v>
      </c>
      <c r="J19" s="267">
        <f>I19*100000/K19</f>
        <v>751.70420105866276</v>
      </c>
      <c r="K19" s="208">
        <f>SUM(K11:K18)</f>
        <v>5706633</v>
      </c>
      <c r="L19" s="209">
        <f>SUM(L11:L18)</f>
        <v>46746</v>
      </c>
      <c r="M19" s="267">
        <f>L19*100000/N19</f>
        <v>824.82834603265962</v>
      </c>
      <c r="N19" s="208">
        <f>SUM(N11:N18)</f>
        <v>5667361</v>
      </c>
      <c r="O19" s="209">
        <f>SUM(O11:O18)</f>
        <v>46967</v>
      </c>
      <c r="P19" s="267">
        <f>O19*100000/Q19</f>
        <v>828.08321136970744</v>
      </c>
      <c r="Q19" s="210">
        <f>SUM(Q11:Q18)</f>
        <v>5671773</v>
      </c>
      <c r="R19" s="209">
        <f>SUM(R11:R18)</f>
        <v>48460</v>
      </c>
      <c r="S19" s="267">
        <f>R19*100000/T19</f>
        <v>853.35891649127552</v>
      </c>
      <c r="T19" s="210">
        <f>SUM(T11:T18)</f>
        <v>5678736</v>
      </c>
      <c r="U19" s="296">
        <f>SUM(U11:U18)</f>
        <v>45114</v>
      </c>
      <c r="V19" s="319">
        <f>U19*100000/W19</f>
        <v>792.56728802110285</v>
      </c>
      <c r="W19" s="378">
        <f>SUM(W11:W18)</f>
        <v>5692135</v>
      </c>
      <c r="X19" s="514">
        <f>SUM(X11:X18)</f>
        <v>41943</v>
      </c>
      <c r="Y19" s="506">
        <f t="shared" si="0"/>
        <v>735.30030503839271</v>
      </c>
      <c r="Z19" s="234">
        <f>SUM(Z11:Z18)</f>
        <v>5704200</v>
      </c>
    </row>
    <row r="20" spans="1:26">
      <c r="A20" s="83">
        <v>2</v>
      </c>
      <c r="B20" s="43" t="s">
        <v>20</v>
      </c>
      <c r="C20" s="117">
        <v>2334</v>
      </c>
      <c r="D20" s="119">
        <v>500.45030000000003</v>
      </c>
      <c r="E20" s="140">
        <v>466380</v>
      </c>
      <c r="F20" s="117">
        <v>2527</v>
      </c>
      <c r="G20" s="119">
        <v>543.74369999999999</v>
      </c>
      <c r="H20" s="140">
        <v>464741</v>
      </c>
      <c r="I20" s="117">
        <v>2660</v>
      </c>
      <c r="J20" s="119">
        <v>573.79650000000004</v>
      </c>
      <c r="K20" s="140">
        <v>463579</v>
      </c>
      <c r="L20" s="117">
        <v>2735</v>
      </c>
      <c r="M20" s="119">
        <v>590.98720000000003</v>
      </c>
      <c r="N20" s="140">
        <v>462785</v>
      </c>
      <c r="O20" s="117">
        <v>2830</v>
      </c>
      <c r="P20" s="119">
        <v>612.78089999999997</v>
      </c>
      <c r="Q20" s="141">
        <v>461829</v>
      </c>
      <c r="R20" s="117">
        <v>2772</v>
      </c>
      <c r="S20" s="119">
        <v>601.0838</v>
      </c>
      <c r="T20" s="141">
        <v>461167</v>
      </c>
      <c r="U20" s="143">
        <v>2595</v>
      </c>
      <c r="V20" s="144">
        <f t="shared" ref="V20:V24" si="2">U20*100000/W20</f>
        <v>562.73094738303007</v>
      </c>
      <c r="W20" s="377">
        <v>461144</v>
      </c>
      <c r="X20" s="515">
        <v>2406</v>
      </c>
      <c r="Y20" s="496">
        <f t="shared" si="0"/>
        <v>522.25101910579167</v>
      </c>
      <c r="Z20" s="413">
        <v>460698</v>
      </c>
    </row>
    <row r="21" spans="1:26">
      <c r="A21" s="84">
        <v>2</v>
      </c>
      <c r="B21" s="10" t="s">
        <v>21</v>
      </c>
      <c r="C21" s="120">
        <v>3275</v>
      </c>
      <c r="D21" s="121">
        <v>618.73820000000001</v>
      </c>
      <c r="E21" s="147">
        <v>529303</v>
      </c>
      <c r="F21" s="120">
        <v>2790</v>
      </c>
      <c r="G21" s="121">
        <v>521.85720000000003</v>
      </c>
      <c r="H21" s="147">
        <v>534629</v>
      </c>
      <c r="I21" s="120">
        <v>3108</v>
      </c>
      <c r="J21" s="121">
        <v>587.52700000000004</v>
      </c>
      <c r="K21" s="147">
        <v>528997</v>
      </c>
      <c r="L21" s="120">
        <v>3303</v>
      </c>
      <c r="M21" s="121">
        <v>631.94389999999999</v>
      </c>
      <c r="N21" s="147">
        <v>522673</v>
      </c>
      <c r="O21" s="120">
        <v>3553</v>
      </c>
      <c r="P21" s="121">
        <v>672.46960000000001</v>
      </c>
      <c r="Q21" s="148">
        <v>528351</v>
      </c>
      <c r="R21" s="120">
        <v>3391</v>
      </c>
      <c r="S21" s="121">
        <v>641.58960000000002</v>
      </c>
      <c r="T21" s="334">
        <v>528531</v>
      </c>
      <c r="U21" s="153">
        <v>3164</v>
      </c>
      <c r="V21" s="156">
        <f t="shared" si="2"/>
        <v>597.88472767333269</v>
      </c>
      <c r="W21" s="154">
        <v>529199</v>
      </c>
      <c r="X21" s="512">
        <v>2613</v>
      </c>
      <c r="Y21" s="495">
        <f t="shared" si="0"/>
        <v>487.54275095017658</v>
      </c>
      <c r="Z21" s="416">
        <v>535953</v>
      </c>
    </row>
    <row r="22" spans="1:26">
      <c r="A22" s="84">
        <v>2</v>
      </c>
      <c r="B22" s="10" t="s">
        <v>22</v>
      </c>
      <c r="C22" s="120">
        <v>2100</v>
      </c>
      <c r="D22" s="121">
        <v>345.92899999999997</v>
      </c>
      <c r="E22" s="140">
        <v>607061</v>
      </c>
      <c r="F22" s="120">
        <v>2229</v>
      </c>
      <c r="G22" s="121">
        <v>368.69850000000002</v>
      </c>
      <c r="H22" s="140">
        <v>604559</v>
      </c>
      <c r="I22" s="120">
        <v>2289</v>
      </c>
      <c r="J22" s="121">
        <v>379.40320000000003</v>
      </c>
      <c r="K22" s="140">
        <v>603316</v>
      </c>
      <c r="L22" s="120">
        <v>2379</v>
      </c>
      <c r="M22" s="121">
        <v>394.98849999999999</v>
      </c>
      <c r="N22" s="140">
        <v>602296</v>
      </c>
      <c r="O22" s="120">
        <v>2367</v>
      </c>
      <c r="P22" s="121">
        <v>393.42329999999998</v>
      </c>
      <c r="Q22" s="141">
        <v>601642</v>
      </c>
      <c r="R22" s="120">
        <v>2416</v>
      </c>
      <c r="S22" s="121">
        <v>401.29360000000003</v>
      </c>
      <c r="T22" s="141">
        <v>602053</v>
      </c>
      <c r="U22" s="153">
        <v>2401</v>
      </c>
      <c r="V22" s="151">
        <f t="shared" si="2"/>
        <v>398.40240800322573</v>
      </c>
      <c r="W22" s="154">
        <v>602657</v>
      </c>
      <c r="X22" s="511">
        <v>2202</v>
      </c>
      <c r="Y22" s="495">
        <f t="shared" si="0"/>
        <v>365.42441174469411</v>
      </c>
      <c r="Z22" s="414">
        <v>602587</v>
      </c>
    </row>
    <row r="23" spans="1:26">
      <c r="A23" s="84">
        <v>2</v>
      </c>
      <c r="B23" s="10" t="s">
        <v>23</v>
      </c>
      <c r="C23" s="120">
        <v>2401</v>
      </c>
      <c r="D23" s="121">
        <v>284.78370000000001</v>
      </c>
      <c r="E23" s="147">
        <v>843096</v>
      </c>
      <c r="F23" s="120">
        <v>2542</v>
      </c>
      <c r="G23" s="121">
        <v>301.5994</v>
      </c>
      <c r="H23" s="147">
        <v>842840</v>
      </c>
      <c r="I23" s="120">
        <v>3030</v>
      </c>
      <c r="J23" s="121">
        <v>358.6737</v>
      </c>
      <c r="K23" s="147">
        <v>844779</v>
      </c>
      <c r="L23" s="120">
        <v>3532</v>
      </c>
      <c r="M23" s="121">
        <v>416.6927</v>
      </c>
      <c r="N23" s="147">
        <v>847627</v>
      </c>
      <c r="O23" s="120">
        <v>3558</v>
      </c>
      <c r="P23" s="121">
        <v>418.32990000000001</v>
      </c>
      <c r="Q23" s="148">
        <v>850525</v>
      </c>
      <c r="R23" s="120">
        <v>3477</v>
      </c>
      <c r="S23" s="121">
        <v>407.68520000000001</v>
      </c>
      <c r="T23" s="334">
        <v>852864</v>
      </c>
      <c r="U23" s="170">
        <v>3132</v>
      </c>
      <c r="V23" s="144">
        <f t="shared" si="2"/>
        <v>366.15562315431612</v>
      </c>
      <c r="W23" s="377">
        <v>855374</v>
      </c>
      <c r="X23" s="512">
        <v>3016</v>
      </c>
      <c r="Y23" s="495">
        <f t="shared" si="0"/>
        <v>351.64548165870332</v>
      </c>
      <c r="Z23" s="413">
        <v>857682</v>
      </c>
    </row>
    <row r="24" spans="1:26">
      <c r="A24" s="86">
        <v>2</v>
      </c>
      <c r="B24" s="12" t="s">
        <v>24</v>
      </c>
      <c r="C24" s="122">
        <v>2580</v>
      </c>
      <c r="D24" s="123">
        <v>258.01960000000003</v>
      </c>
      <c r="E24" s="157">
        <v>999924</v>
      </c>
      <c r="F24" s="122">
        <v>2786</v>
      </c>
      <c r="G24" s="123">
        <v>279.47140000000002</v>
      </c>
      <c r="H24" s="157">
        <v>996882</v>
      </c>
      <c r="I24" s="122">
        <v>3431</v>
      </c>
      <c r="J24" s="123">
        <v>344.589</v>
      </c>
      <c r="K24" s="157">
        <v>995679</v>
      </c>
      <c r="L24" s="122">
        <v>3537</v>
      </c>
      <c r="M24" s="123">
        <v>355.27100000000002</v>
      </c>
      <c r="N24" s="157">
        <v>995578</v>
      </c>
      <c r="O24" s="122">
        <v>3872</v>
      </c>
      <c r="P24" s="123">
        <v>389.7647</v>
      </c>
      <c r="Q24" s="158">
        <v>993420</v>
      </c>
      <c r="R24" s="122">
        <v>4063</v>
      </c>
      <c r="S24" s="123">
        <v>409.47140000000002</v>
      </c>
      <c r="T24" s="158">
        <v>992255</v>
      </c>
      <c r="U24" s="171">
        <v>3851</v>
      </c>
      <c r="V24" s="161">
        <f t="shared" si="2"/>
        <v>387.40506010764045</v>
      </c>
      <c r="W24" s="379">
        <v>994050</v>
      </c>
      <c r="X24" s="513">
        <v>3916</v>
      </c>
      <c r="Y24" s="500">
        <f t="shared" si="0"/>
        <v>393.52749768365453</v>
      </c>
      <c r="Z24" s="416">
        <v>995102</v>
      </c>
    </row>
    <row r="25" spans="1:26">
      <c r="A25" s="351"/>
      <c r="B25" s="205" t="s">
        <v>90</v>
      </c>
      <c r="C25" s="209">
        <f>SUM(C20:C24)</f>
        <v>12690</v>
      </c>
      <c r="D25" s="267">
        <f>C25*100000/E25</f>
        <v>368.27826862199498</v>
      </c>
      <c r="E25" s="208">
        <f>SUM(E20:E24)</f>
        <v>3445764</v>
      </c>
      <c r="F25" s="209">
        <f>SUM(F20:F24)</f>
        <v>12874</v>
      </c>
      <c r="G25" s="267">
        <f>F25*100000/H25</f>
        <v>373.84740788192534</v>
      </c>
      <c r="H25" s="208">
        <f>SUM(H20:H24)</f>
        <v>3443651</v>
      </c>
      <c r="I25" s="209">
        <f>SUM(I20:I24)</f>
        <v>14518</v>
      </c>
      <c r="J25" s="267">
        <f>I25*100000/K25</f>
        <v>422.48315800194973</v>
      </c>
      <c r="K25" s="208">
        <f>SUM(K20:K24)</f>
        <v>3436350</v>
      </c>
      <c r="L25" s="209">
        <f>SUM(L20:L24)</f>
        <v>15486</v>
      </c>
      <c r="M25" s="283">
        <f>L25*100000/N25</f>
        <v>451.36068370388568</v>
      </c>
      <c r="N25" s="352">
        <f>SUM(N20:N24)</f>
        <v>3430959</v>
      </c>
      <c r="O25" s="209">
        <f>SUM(O20:O24)</f>
        <v>16180</v>
      </c>
      <c r="P25" s="267">
        <f>O25*100000/Q25</f>
        <v>470.9283254656093</v>
      </c>
      <c r="Q25" s="210">
        <f>SUM(Q20:Q24)</f>
        <v>3435767</v>
      </c>
      <c r="R25" s="209">
        <f>SUM(R20:R24)</f>
        <v>16119</v>
      </c>
      <c r="S25" s="267">
        <f>R25*100000/T25</f>
        <v>469.00231897045859</v>
      </c>
      <c r="T25" s="210">
        <f>SUM(T20:T24)</f>
        <v>3436870</v>
      </c>
      <c r="U25" s="296">
        <f>SUM(U20:U24)</f>
        <v>15143</v>
      </c>
      <c r="V25" s="319">
        <f>U25*100000/W25</f>
        <v>439.89351689390963</v>
      </c>
      <c r="W25" s="378">
        <f>SUM(W20:W24)</f>
        <v>3442424</v>
      </c>
      <c r="X25" s="514">
        <f>SUM(X20:X24)</f>
        <v>14153</v>
      </c>
      <c r="Y25" s="507">
        <f t="shared" si="0"/>
        <v>409.99159333283507</v>
      </c>
      <c r="Z25" s="234">
        <f>SUM(Z20:Z24)</f>
        <v>3452022</v>
      </c>
    </row>
    <row r="26" spans="1:26">
      <c r="A26" s="83">
        <v>3</v>
      </c>
      <c r="B26" s="43" t="s">
        <v>25</v>
      </c>
      <c r="C26" s="117">
        <v>1280</v>
      </c>
      <c r="D26" s="119">
        <v>378.61200000000002</v>
      </c>
      <c r="E26" s="166">
        <v>338077</v>
      </c>
      <c r="F26" s="117">
        <v>1442</v>
      </c>
      <c r="G26" s="119">
        <v>428.46530000000001</v>
      </c>
      <c r="H26" s="166">
        <v>336550</v>
      </c>
      <c r="I26" s="117">
        <v>1256</v>
      </c>
      <c r="J26" s="119">
        <v>374.1592</v>
      </c>
      <c r="K26" s="166">
        <v>335686</v>
      </c>
      <c r="L26" s="117">
        <v>1282</v>
      </c>
      <c r="M26" s="119">
        <v>382.48450000000003</v>
      </c>
      <c r="N26" s="166">
        <v>335177</v>
      </c>
      <c r="O26" s="117">
        <v>1358</v>
      </c>
      <c r="P26" s="119">
        <v>406.47</v>
      </c>
      <c r="Q26" s="167">
        <v>334096</v>
      </c>
      <c r="R26" s="117">
        <v>1241</v>
      </c>
      <c r="S26" s="119">
        <v>372.43329999999997</v>
      </c>
      <c r="T26" s="167">
        <v>333214</v>
      </c>
      <c r="U26" s="143">
        <v>1264</v>
      </c>
      <c r="V26" s="190">
        <f t="shared" ref="V26:V29" si="3">U26*100000/W26</f>
        <v>383.91213757661535</v>
      </c>
      <c r="W26" s="199">
        <v>329242</v>
      </c>
      <c r="X26" s="516">
        <v>1102</v>
      </c>
      <c r="Y26" s="496">
        <f t="shared" si="0"/>
        <v>331.40265723582519</v>
      </c>
      <c r="Z26" s="412">
        <v>332526</v>
      </c>
    </row>
    <row r="27" spans="1:26">
      <c r="A27" s="84">
        <v>3</v>
      </c>
      <c r="B27" s="10" t="s">
        <v>26</v>
      </c>
      <c r="C27" s="120">
        <v>3891</v>
      </c>
      <c r="D27" s="121">
        <v>362.0043</v>
      </c>
      <c r="E27" s="147">
        <v>1074849</v>
      </c>
      <c r="F27" s="120">
        <v>3788</v>
      </c>
      <c r="G27" s="121">
        <v>352.71269999999998</v>
      </c>
      <c r="H27" s="147">
        <v>1073962</v>
      </c>
      <c r="I27" s="120">
        <v>3908</v>
      </c>
      <c r="J27" s="121">
        <v>364.02449999999999</v>
      </c>
      <c r="K27" s="147">
        <v>1073554</v>
      </c>
      <c r="L27" s="120">
        <v>4298</v>
      </c>
      <c r="M27" s="121">
        <v>400.49119999999999</v>
      </c>
      <c r="N27" s="147">
        <v>1073182</v>
      </c>
      <c r="O27" s="120">
        <v>4155</v>
      </c>
      <c r="P27" s="121">
        <v>387.37970000000001</v>
      </c>
      <c r="Q27" s="148">
        <v>1072591</v>
      </c>
      <c r="R27" s="120">
        <v>4285</v>
      </c>
      <c r="S27" s="121">
        <v>399.52780000000001</v>
      </c>
      <c r="T27" s="334">
        <v>1072516</v>
      </c>
      <c r="U27" s="153">
        <v>3926</v>
      </c>
      <c r="V27" s="144">
        <f t="shared" si="3"/>
        <v>365.80650270907387</v>
      </c>
      <c r="W27" s="377">
        <v>1073245</v>
      </c>
      <c r="X27" s="512">
        <v>3890</v>
      </c>
      <c r="Y27" s="495">
        <f t="shared" si="0"/>
        <v>362.55218095175076</v>
      </c>
      <c r="Z27" s="413">
        <v>1072949</v>
      </c>
    </row>
    <row r="28" spans="1:26">
      <c r="A28" s="84">
        <v>3</v>
      </c>
      <c r="B28" s="10" t="s">
        <v>27</v>
      </c>
      <c r="C28" s="120">
        <v>1620</v>
      </c>
      <c r="D28" s="121">
        <v>495.44009999999997</v>
      </c>
      <c r="E28" s="147">
        <v>326982</v>
      </c>
      <c r="F28" s="120">
        <v>1626</v>
      </c>
      <c r="G28" s="121">
        <v>496.82080000000002</v>
      </c>
      <c r="H28" s="147">
        <v>327281</v>
      </c>
      <c r="I28" s="120">
        <v>1738</v>
      </c>
      <c r="J28" s="121">
        <v>530.31619999999998</v>
      </c>
      <c r="K28" s="147">
        <v>327729</v>
      </c>
      <c r="L28" s="120">
        <v>1904</v>
      </c>
      <c r="M28" s="121">
        <v>580.63649999999996</v>
      </c>
      <c r="N28" s="147">
        <v>327916</v>
      </c>
      <c r="O28" s="120">
        <v>2130</v>
      </c>
      <c r="P28" s="121">
        <v>649.39620000000002</v>
      </c>
      <c r="Q28" s="148">
        <v>327997</v>
      </c>
      <c r="R28" s="120">
        <v>2072</v>
      </c>
      <c r="S28" s="121">
        <v>630.76120000000003</v>
      </c>
      <c r="T28" s="148">
        <v>328492</v>
      </c>
      <c r="U28" s="153">
        <v>2157</v>
      </c>
      <c r="V28" s="156">
        <f t="shared" si="3"/>
        <v>296.253363237938</v>
      </c>
      <c r="W28" s="154">
        <v>728093</v>
      </c>
      <c r="X28" s="511">
        <v>1572</v>
      </c>
      <c r="Y28" s="495">
        <f t="shared" si="0"/>
        <v>476.56870532168386</v>
      </c>
      <c r="Z28" s="414">
        <v>329858</v>
      </c>
    </row>
    <row r="29" spans="1:26">
      <c r="A29" s="84">
        <v>3</v>
      </c>
      <c r="B29" s="10" t="s">
        <v>28</v>
      </c>
      <c r="C29" s="120">
        <v>2734</v>
      </c>
      <c r="D29" s="121">
        <v>375.98430000000002</v>
      </c>
      <c r="E29" s="147">
        <v>727158</v>
      </c>
      <c r="F29" s="120">
        <v>2570</v>
      </c>
      <c r="G29" s="121">
        <v>353.94380000000001</v>
      </c>
      <c r="H29" s="147">
        <v>726104</v>
      </c>
      <c r="I29" s="120">
        <v>2939</v>
      </c>
      <c r="J29" s="121">
        <v>404.5256</v>
      </c>
      <c r="K29" s="147">
        <v>726530</v>
      </c>
      <c r="L29" s="120">
        <v>3761</v>
      </c>
      <c r="M29" s="121">
        <v>517.3528</v>
      </c>
      <c r="N29" s="147">
        <v>726970</v>
      </c>
      <c r="O29" s="120">
        <v>3888</v>
      </c>
      <c r="P29" s="121">
        <v>535.13109999999995</v>
      </c>
      <c r="Q29" s="148">
        <v>726551</v>
      </c>
      <c r="R29" s="120">
        <v>3671</v>
      </c>
      <c r="S29" s="121">
        <v>505.10329999999999</v>
      </c>
      <c r="T29" s="334">
        <v>726782</v>
      </c>
      <c r="U29" s="153">
        <v>3700</v>
      </c>
      <c r="V29" s="156">
        <f t="shared" si="3"/>
        <v>673.79799900205057</v>
      </c>
      <c r="W29" s="154">
        <v>549126</v>
      </c>
      <c r="X29" s="512">
        <v>2842</v>
      </c>
      <c r="Y29" s="495">
        <f t="shared" si="0"/>
        <v>389.80846989888573</v>
      </c>
      <c r="Z29" s="414">
        <v>729076</v>
      </c>
    </row>
    <row r="30" spans="1:26">
      <c r="A30" s="87">
        <v>3</v>
      </c>
      <c r="B30" s="12" t="s">
        <v>29</v>
      </c>
      <c r="C30" s="122">
        <v>2044</v>
      </c>
      <c r="D30" s="123">
        <v>367.43619999999999</v>
      </c>
      <c r="E30" s="157">
        <v>556287</v>
      </c>
      <c r="F30" s="122">
        <v>2155</v>
      </c>
      <c r="G30" s="123">
        <v>388.69029999999998</v>
      </c>
      <c r="H30" s="157">
        <v>554426</v>
      </c>
      <c r="I30" s="122">
        <v>2130</v>
      </c>
      <c r="J30" s="123">
        <v>384.71749999999997</v>
      </c>
      <c r="K30" s="157">
        <v>553653</v>
      </c>
      <c r="L30" s="122">
        <v>2221</v>
      </c>
      <c r="M30" s="123">
        <v>401.6696</v>
      </c>
      <c r="N30" s="157">
        <v>552942</v>
      </c>
      <c r="O30" s="122">
        <v>2442</v>
      </c>
      <c r="P30" s="123">
        <v>443.04219999999998</v>
      </c>
      <c r="Q30" s="158">
        <v>551189</v>
      </c>
      <c r="R30" s="122">
        <v>2233</v>
      </c>
      <c r="S30" s="123">
        <v>406.33909999999997</v>
      </c>
      <c r="T30" s="158">
        <v>549541</v>
      </c>
      <c r="U30" s="160">
        <v>2236</v>
      </c>
      <c r="V30" s="161">
        <f>U30*100000/W30</f>
        <v>671.52995305897514</v>
      </c>
      <c r="W30" s="377">
        <v>332971</v>
      </c>
      <c r="X30" s="513">
        <v>2486</v>
      </c>
      <c r="Y30" s="498">
        <f t="shared" si="0"/>
        <v>453.48495710499287</v>
      </c>
      <c r="Z30" s="413">
        <v>548199</v>
      </c>
    </row>
    <row r="31" spans="1:26">
      <c r="A31" s="351"/>
      <c r="B31" s="205" t="s">
        <v>90</v>
      </c>
      <c r="C31" s="209">
        <f>SUM(C26:C30)</f>
        <v>11569</v>
      </c>
      <c r="D31" s="267">
        <f>C31*100000/E31</f>
        <v>382.65462220256779</v>
      </c>
      <c r="E31" s="208">
        <f>SUM(E26:E30)</f>
        <v>3023353</v>
      </c>
      <c r="F31" s="209">
        <f>SUM(F26:F30)</f>
        <v>11581</v>
      </c>
      <c r="G31" s="267">
        <f>F31*100000/H31</f>
        <v>383.68988342201942</v>
      </c>
      <c r="H31" s="208">
        <f>SUM(H26:H30)</f>
        <v>3018323</v>
      </c>
      <c r="I31" s="209">
        <f>SUM(I26:I30)</f>
        <v>11971</v>
      </c>
      <c r="J31" s="267">
        <f>I31*100000/K31</f>
        <v>396.76489616698132</v>
      </c>
      <c r="K31" s="208">
        <f>SUM(K26:K30)</f>
        <v>3017152</v>
      </c>
      <c r="L31" s="209">
        <f>SUM(L26:L30)</f>
        <v>13466</v>
      </c>
      <c r="M31" s="267">
        <f>L31*100000/N31</f>
        <v>446.45772957711176</v>
      </c>
      <c r="N31" s="208">
        <f>SUM(N26:N30)</f>
        <v>3016187</v>
      </c>
      <c r="O31" s="209">
        <f>SUM(O26:O30)</f>
        <v>13973</v>
      </c>
      <c r="P31" s="267">
        <f>O31*100000/Q31</f>
        <v>463.8457268963466</v>
      </c>
      <c r="Q31" s="210">
        <f>SUM(Q26:Q30)</f>
        <v>3012424</v>
      </c>
      <c r="R31" s="209">
        <f>SUM(R26:R30)</f>
        <v>13502</v>
      </c>
      <c r="S31" s="267">
        <f>R31*100000/T31</f>
        <v>448.49022353095535</v>
      </c>
      <c r="T31" s="210">
        <f>SUM(T26:T30)</f>
        <v>3010545</v>
      </c>
      <c r="U31" s="296">
        <f>SUM(U26:U30)</f>
        <v>13283</v>
      </c>
      <c r="V31" s="319">
        <f>U31*100000/W31</f>
        <v>440.90355521020012</v>
      </c>
      <c r="W31" s="378">
        <f>SUM(W26:W30)</f>
        <v>3012677</v>
      </c>
      <c r="X31" s="514">
        <f>SUM(X26:X30)</f>
        <v>11892</v>
      </c>
      <c r="Y31" s="230">
        <f t="shared" si="0"/>
        <v>394.74103501019715</v>
      </c>
      <c r="Z31" s="234">
        <f>SUM(Z26:Z30)</f>
        <v>3012608</v>
      </c>
    </row>
    <row r="32" spans="1:26">
      <c r="A32" s="83">
        <v>4</v>
      </c>
      <c r="B32" s="43" t="s">
        <v>30</v>
      </c>
      <c r="C32" s="117">
        <v>2052</v>
      </c>
      <c r="D32" s="119">
        <v>202.84219999999999</v>
      </c>
      <c r="E32" s="166">
        <v>1011624</v>
      </c>
      <c r="F32" s="117">
        <v>1999</v>
      </c>
      <c r="G32" s="119">
        <v>192.50919999999999</v>
      </c>
      <c r="H32" s="166">
        <v>1038392</v>
      </c>
      <c r="I32" s="117">
        <v>2077</v>
      </c>
      <c r="J32" s="119">
        <v>194.96270000000001</v>
      </c>
      <c r="K32" s="166">
        <v>1065332</v>
      </c>
      <c r="L32" s="117">
        <v>2094</v>
      </c>
      <c r="M32" s="119">
        <v>192.12629999999999</v>
      </c>
      <c r="N32" s="166">
        <v>1089908</v>
      </c>
      <c r="O32" s="117">
        <v>2129</v>
      </c>
      <c r="P32" s="119">
        <v>191.42500000000001</v>
      </c>
      <c r="Q32" s="172">
        <v>1112185</v>
      </c>
      <c r="R32" s="117">
        <v>2079</v>
      </c>
      <c r="S32" s="119">
        <v>183.63290000000001</v>
      </c>
      <c r="T32" s="198">
        <v>1132150</v>
      </c>
      <c r="U32" s="143">
        <v>2048</v>
      </c>
      <c r="V32" s="144">
        <f t="shared" ref="V32:V39" si="4">U32*100000/W32</f>
        <v>178.24613807287028</v>
      </c>
      <c r="W32" s="199">
        <v>1148973</v>
      </c>
      <c r="X32" s="516">
        <v>1844</v>
      </c>
      <c r="Y32" s="497">
        <f t="shared" si="0"/>
        <v>158.27375179173782</v>
      </c>
      <c r="Z32" s="412">
        <v>1165070</v>
      </c>
    </row>
    <row r="33" spans="1:26">
      <c r="A33" s="87">
        <v>4</v>
      </c>
      <c r="B33" s="10" t="s">
        <v>31</v>
      </c>
      <c r="C33" s="120">
        <v>1510</v>
      </c>
      <c r="D33" s="121">
        <v>171.76830000000001</v>
      </c>
      <c r="E33" s="173">
        <v>879091</v>
      </c>
      <c r="F33" s="120">
        <v>1712</v>
      </c>
      <c r="G33" s="121">
        <v>187.50399999999999</v>
      </c>
      <c r="H33" s="173">
        <v>913047</v>
      </c>
      <c r="I33" s="120">
        <v>1679</v>
      </c>
      <c r="J33" s="121">
        <v>178.08410000000001</v>
      </c>
      <c r="K33" s="173">
        <v>942813</v>
      </c>
      <c r="L33" s="120">
        <v>1809</v>
      </c>
      <c r="M33" s="121">
        <v>186.30090000000001</v>
      </c>
      <c r="N33" s="173">
        <v>971010</v>
      </c>
      <c r="O33" s="120">
        <v>1611</v>
      </c>
      <c r="P33" s="121">
        <v>161.37899999999999</v>
      </c>
      <c r="Q33" s="174">
        <v>998271</v>
      </c>
      <c r="R33" s="120">
        <v>1850</v>
      </c>
      <c r="S33" s="121">
        <v>180.95259999999999</v>
      </c>
      <c r="T33" s="175">
        <v>1022367</v>
      </c>
      <c r="U33" s="150">
        <v>1817</v>
      </c>
      <c r="V33" s="151">
        <f t="shared" si="4"/>
        <v>174.12587278557314</v>
      </c>
      <c r="W33" s="377">
        <v>1043498</v>
      </c>
      <c r="X33" s="512">
        <v>1648</v>
      </c>
      <c r="Y33" s="495">
        <f t="shared" si="0"/>
        <v>154.9443027882453</v>
      </c>
      <c r="Z33" s="413">
        <v>1063608</v>
      </c>
    </row>
    <row r="34" spans="1:26">
      <c r="A34" s="86">
        <v>4</v>
      </c>
      <c r="B34" s="10" t="s">
        <v>32</v>
      </c>
      <c r="C34" s="120">
        <v>2578</v>
      </c>
      <c r="D34" s="121">
        <v>340.26089999999999</v>
      </c>
      <c r="E34" s="173">
        <v>757654</v>
      </c>
      <c r="F34" s="120">
        <v>2397</v>
      </c>
      <c r="G34" s="121">
        <v>313.36649999999997</v>
      </c>
      <c r="H34" s="173">
        <v>764919</v>
      </c>
      <c r="I34" s="120">
        <v>2492</v>
      </c>
      <c r="J34" s="121">
        <v>322.73860000000002</v>
      </c>
      <c r="K34" s="173">
        <v>772142</v>
      </c>
      <c r="L34" s="120">
        <v>2524</v>
      </c>
      <c r="M34" s="121">
        <v>324.16030000000001</v>
      </c>
      <c r="N34" s="173">
        <v>778627</v>
      </c>
      <c r="O34" s="120">
        <v>2634</v>
      </c>
      <c r="P34" s="121">
        <v>335.59480000000002</v>
      </c>
      <c r="Q34" s="174">
        <v>784875</v>
      </c>
      <c r="R34" s="120">
        <v>2612</v>
      </c>
      <c r="S34" s="121">
        <v>330.38990000000001</v>
      </c>
      <c r="T34" s="175">
        <v>790581</v>
      </c>
      <c r="U34" s="150">
        <v>2470</v>
      </c>
      <c r="V34" s="144">
        <f t="shared" si="4"/>
        <v>310.40289541810137</v>
      </c>
      <c r="W34" s="379">
        <v>795740</v>
      </c>
      <c r="X34" s="512">
        <v>2078</v>
      </c>
      <c r="Y34" s="495">
        <f t="shared" si="0"/>
        <v>259.49537016802265</v>
      </c>
      <c r="Z34" s="416">
        <v>800785</v>
      </c>
    </row>
    <row r="35" spans="1:26">
      <c r="A35" s="86">
        <v>4</v>
      </c>
      <c r="B35" s="10" t="s">
        <v>33</v>
      </c>
      <c r="C35" s="120">
        <v>1288</v>
      </c>
      <c r="D35" s="121">
        <v>453.24180000000001</v>
      </c>
      <c r="E35" s="173">
        <v>284175</v>
      </c>
      <c r="F35" s="120">
        <v>1216</v>
      </c>
      <c r="G35" s="121">
        <v>427.23779999999999</v>
      </c>
      <c r="H35" s="173">
        <v>284619</v>
      </c>
      <c r="I35" s="120">
        <v>1207</v>
      </c>
      <c r="J35" s="121">
        <v>423.77789999999999</v>
      </c>
      <c r="K35" s="173">
        <v>284819</v>
      </c>
      <c r="L35" s="120">
        <v>1380</v>
      </c>
      <c r="M35" s="121">
        <v>484.39920000000001</v>
      </c>
      <c r="N35" s="173">
        <v>284889</v>
      </c>
      <c r="O35" s="120">
        <v>1317</v>
      </c>
      <c r="P35" s="121">
        <v>462.89139999999998</v>
      </c>
      <c r="Q35" s="174">
        <v>284516</v>
      </c>
      <c r="R35" s="120">
        <v>1367</v>
      </c>
      <c r="S35" s="121">
        <v>481.38549999999998</v>
      </c>
      <c r="T35" s="175">
        <v>283972</v>
      </c>
      <c r="U35" s="150">
        <v>1182</v>
      </c>
      <c r="V35" s="156">
        <f t="shared" si="4"/>
        <v>416.48021366632958</v>
      </c>
      <c r="W35" s="154">
        <v>283807</v>
      </c>
      <c r="X35" s="511">
        <v>1199</v>
      </c>
      <c r="Y35" s="495">
        <f t="shared" si="0"/>
        <v>422.70403666490392</v>
      </c>
      <c r="Z35" s="414">
        <v>283650</v>
      </c>
    </row>
    <row r="36" spans="1:26">
      <c r="A36" s="86">
        <v>4</v>
      </c>
      <c r="B36" s="10" t="s">
        <v>34</v>
      </c>
      <c r="C36" s="120">
        <v>2379</v>
      </c>
      <c r="D36" s="121">
        <v>316.65199999999999</v>
      </c>
      <c r="E36" s="173">
        <v>751298</v>
      </c>
      <c r="F36" s="120">
        <v>2415</v>
      </c>
      <c r="G36" s="121">
        <v>321.2244</v>
      </c>
      <c r="H36" s="173">
        <v>751811</v>
      </c>
      <c r="I36" s="120">
        <v>2291</v>
      </c>
      <c r="J36" s="121">
        <v>303.79500000000002</v>
      </c>
      <c r="K36" s="173">
        <v>754127</v>
      </c>
      <c r="L36" s="120">
        <v>2544</v>
      </c>
      <c r="M36" s="121">
        <v>336.8854</v>
      </c>
      <c r="N36" s="173">
        <v>755153</v>
      </c>
      <c r="O36" s="120">
        <v>2713</v>
      </c>
      <c r="P36" s="121">
        <v>358.86669999999998</v>
      </c>
      <c r="Q36" s="176">
        <v>755991</v>
      </c>
      <c r="R36" s="120">
        <v>2554</v>
      </c>
      <c r="S36" s="121">
        <v>337.34300000000002</v>
      </c>
      <c r="T36" s="177">
        <v>757093</v>
      </c>
      <c r="U36" s="150">
        <v>2299</v>
      </c>
      <c r="V36" s="156">
        <f t="shared" si="4"/>
        <v>303.29215121072804</v>
      </c>
      <c r="W36" s="154">
        <v>758015</v>
      </c>
      <c r="X36" s="511">
        <v>2221</v>
      </c>
      <c r="Y36" s="495">
        <f t="shared" si="0"/>
        <v>292.93526143911538</v>
      </c>
      <c r="Z36" s="414">
        <v>758188</v>
      </c>
    </row>
    <row r="37" spans="1:26">
      <c r="A37" s="86">
        <v>4</v>
      </c>
      <c r="B37" s="10" t="s">
        <v>35</v>
      </c>
      <c r="C37" s="120">
        <v>1152</v>
      </c>
      <c r="D37" s="121">
        <v>532.56650000000002</v>
      </c>
      <c r="E37" s="173">
        <v>216311</v>
      </c>
      <c r="F37" s="120">
        <v>1093</v>
      </c>
      <c r="G37" s="121">
        <v>506.95260000000002</v>
      </c>
      <c r="H37" s="173">
        <v>215602</v>
      </c>
      <c r="I37" s="120">
        <v>1160</v>
      </c>
      <c r="J37" s="121">
        <v>538.46799999999996</v>
      </c>
      <c r="K37" s="173">
        <v>215426</v>
      </c>
      <c r="L37" s="120">
        <v>1223</v>
      </c>
      <c r="M37" s="121">
        <v>568.88750000000005</v>
      </c>
      <c r="N37" s="173">
        <v>214981</v>
      </c>
      <c r="O37" s="120">
        <v>1260</v>
      </c>
      <c r="P37" s="121">
        <v>588.44410000000005</v>
      </c>
      <c r="Q37" s="178">
        <v>214124</v>
      </c>
      <c r="R37" s="120">
        <v>1078</v>
      </c>
      <c r="S37" s="121">
        <v>505.1499</v>
      </c>
      <c r="T37" s="179">
        <v>213402</v>
      </c>
      <c r="U37" s="153">
        <v>1085</v>
      </c>
      <c r="V37" s="156">
        <f t="shared" si="4"/>
        <v>509.50209670678504</v>
      </c>
      <c r="W37" s="154">
        <v>212953</v>
      </c>
      <c r="X37" s="511">
        <v>1005</v>
      </c>
      <c r="Y37" s="495">
        <f t="shared" si="0"/>
        <v>473.11038300756979</v>
      </c>
      <c r="Z37" s="414">
        <v>212424</v>
      </c>
    </row>
    <row r="38" spans="1:26">
      <c r="A38" s="86">
        <v>4</v>
      </c>
      <c r="B38" s="10" t="s">
        <v>36</v>
      </c>
      <c r="C38" s="120">
        <v>2044</v>
      </c>
      <c r="D38" s="121">
        <v>333.54759999999999</v>
      </c>
      <c r="E38" s="173">
        <v>612806</v>
      </c>
      <c r="F38" s="120">
        <v>2092</v>
      </c>
      <c r="G38" s="121">
        <v>338.12889999999999</v>
      </c>
      <c r="H38" s="173">
        <v>618699</v>
      </c>
      <c r="I38" s="120">
        <v>2031</v>
      </c>
      <c r="J38" s="121">
        <v>329.0806</v>
      </c>
      <c r="K38" s="173">
        <v>617174</v>
      </c>
      <c r="L38" s="120">
        <v>2002</v>
      </c>
      <c r="M38" s="121">
        <v>325.50409999999999</v>
      </c>
      <c r="N38" s="173">
        <v>615046</v>
      </c>
      <c r="O38" s="120">
        <v>2158</v>
      </c>
      <c r="P38" s="121">
        <v>348.67239999999998</v>
      </c>
      <c r="Q38" s="176">
        <v>618919</v>
      </c>
      <c r="R38" s="120">
        <v>2199</v>
      </c>
      <c r="S38" s="121">
        <v>352.92930000000001</v>
      </c>
      <c r="T38" s="177">
        <v>623071</v>
      </c>
      <c r="U38" s="153">
        <v>2058</v>
      </c>
      <c r="V38" s="151">
        <f t="shared" si="4"/>
        <v>327.99321701102235</v>
      </c>
      <c r="W38" s="154">
        <v>627452</v>
      </c>
      <c r="X38" s="511">
        <v>1982</v>
      </c>
      <c r="Y38" s="495">
        <f t="shared" si="0"/>
        <v>313.93593616107984</v>
      </c>
      <c r="Z38" s="413">
        <v>631339</v>
      </c>
    </row>
    <row r="39" spans="1:26">
      <c r="A39" s="86">
        <v>4</v>
      </c>
      <c r="B39" s="12" t="s">
        <v>37</v>
      </c>
      <c r="C39" s="122">
        <v>1265</v>
      </c>
      <c r="D39" s="123">
        <v>507.52260000000001</v>
      </c>
      <c r="E39" s="180">
        <v>249250</v>
      </c>
      <c r="F39" s="122">
        <v>1368</v>
      </c>
      <c r="G39" s="123">
        <v>548.02200000000005</v>
      </c>
      <c r="H39" s="180">
        <v>249625</v>
      </c>
      <c r="I39" s="122">
        <v>1235</v>
      </c>
      <c r="J39" s="123">
        <v>491.60289999999998</v>
      </c>
      <c r="K39" s="180">
        <v>251219</v>
      </c>
      <c r="L39" s="122">
        <v>1228</v>
      </c>
      <c r="M39" s="123">
        <v>486.89780000000002</v>
      </c>
      <c r="N39" s="180">
        <v>252209</v>
      </c>
      <c r="O39" s="122">
        <v>1240</v>
      </c>
      <c r="P39" s="123">
        <v>489.57100000000003</v>
      </c>
      <c r="Q39" s="181">
        <v>253283</v>
      </c>
      <c r="R39" s="122">
        <v>1160</v>
      </c>
      <c r="S39" s="123">
        <v>455.7921</v>
      </c>
      <c r="T39" s="182">
        <v>254502</v>
      </c>
      <c r="U39" s="160">
        <v>1190</v>
      </c>
      <c r="V39" s="144">
        <f t="shared" si="4"/>
        <v>465.51838797632507</v>
      </c>
      <c r="W39" s="387">
        <v>255629</v>
      </c>
      <c r="X39" s="513">
        <v>1359</v>
      </c>
      <c r="Y39" s="500">
        <f t="shared" si="0"/>
        <v>529.42826422327153</v>
      </c>
      <c r="Z39" s="417">
        <v>256692</v>
      </c>
    </row>
    <row r="40" spans="1:26">
      <c r="A40" s="351"/>
      <c r="B40" s="205" t="s">
        <v>90</v>
      </c>
      <c r="C40" s="209">
        <f>SUM(C32:C39)</f>
        <v>14268</v>
      </c>
      <c r="D40" s="267">
        <f>C40*100000/E40</f>
        <v>299.60885799006303</v>
      </c>
      <c r="E40" s="231">
        <f>SUM(E32:E39)</f>
        <v>4762209</v>
      </c>
      <c r="F40" s="209">
        <f>SUM(F32:F39)</f>
        <v>14292</v>
      </c>
      <c r="G40" s="267">
        <f>F40*100000/H40</f>
        <v>295.48987184274284</v>
      </c>
      <c r="H40" s="231">
        <f>SUM(H32:H39)</f>
        <v>4836714</v>
      </c>
      <c r="I40" s="209">
        <f>SUM(I32:I39)</f>
        <v>14172</v>
      </c>
      <c r="J40" s="267">
        <f>I40*100000/K40</f>
        <v>289.04445639165158</v>
      </c>
      <c r="K40" s="231">
        <f>SUM(K32:K39)</f>
        <v>4903052</v>
      </c>
      <c r="L40" s="209">
        <f>SUM(L32:L39)</f>
        <v>14804</v>
      </c>
      <c r="M40" s="267">
        <f>L40*100000/N40</f>
        <v>298.35808330929984</v>
      </c>
      <c r="N40" s="231">
        <f>SUM(N32:N39)</f>
        <v>4961823</v>
      </c>
      <c r="O40" s="209">
        <f>SUM(O32:O39)</f>
        <v>15062</v>
      </c>
      <c r="P40" s="267">
        <f>O40*100000/Q40</f>
        <v>299.91055648521234</v>
      </c>
      <c r="Q40" s="232">
        <f>SUM(Q32:Q39)</f>
        <v>5022164</v>
      </c>
      <c r="R40" s="209">
        <f>SUM(R32:R39)</f>
        <v>14899</v>
      </c>
      <c r="S40" s="267">
        <f>R40*100000/T40</f>
        <v>293.45272868297059</v>
      </c>
      <c r="T40" s="232">
        <f>SUM(T32:T39)</f>
        <v>5077138</v>
      </c>
      <c r="U40" s="296">
        <f>SUM(U32:U39)</f>
        <v>14149</v>
      </c>
      <c r="V40" s="319">
        <f>U40*100000/W40</f>
        <v>276.02058264162366</v>
      </c>
      <c r="W40" s="378">
        <f>SUM(W32:W39)</f>
        <v>5126067</v>
      </c>
      <c r="X40" s="237">
        <f>SUM(X32:X39)</f>
        <v>13336</v>
      </c>
      <c r="Y40" s="230">
        <f t="shared" si="0"/>
        <v>257.86212651950325</v>
      </c>
      <c r="Z40" s="234">
        <f>SUM(Z32:Z39)</f>
        <v>5171756</v>
      </c>
    </row>
    <row r="41" spans="1:26">
      <c r="A41" s="87">
        <v>5</v>
      </c>
      <c r="B41" s="43" t="s">
        <v>38</v>
      </c>
      <c r="C41" s="117">
        <v>3282</v>
      </c>
      <c r="D41" s="119">
        <v>395.334</v>
      </c>
      <c r="E41" s="166">
        <v>830184</v>
      </c>
      <c r="F41" s="117">
        <v>3183</v>
      </c>
      <c r="G41" s="119">
        <v>381.81490000000002</v>
      </c>
      <c r="H41" s="166">
        <v>833650</v>
      </c>
      <c r="I41" s="117">
        <v>3117</v>
      </c>
      <c r="J41" s="119">
        <v>373.04950000000002</v>
      </c>
      <c r="K41" s="166">
        <v>835546</v>
      </c>
      <c r="L41" s="117">
        <v>3467</v>
      </c>
      <c r="M41" s="119">
        <v>414.14170000000001</v>
      </c>
      <c r="N41" s="166">
        <v>837153</v>
      </c>
      <c r="O41" s="117">
        <v>3423</v>
      </c>
      <c r="P41" s="119">
        <v>407.07350000000002</v>
      </c>
      <c r="Q41" s="172">
        <v>840880</v>
      </c>
      <c r="R41" s="117">
        <v>3299</v>
      </c>
      <c r="S41" s="119">
        <v>390.57229999999998</v>
      </c>
      <c r="T41" s="172">
        <v>844658</v>
      </c>
      <c r="U41" s="146">
        <v>3029</v>
      </c>
      <c r="V41" s="190">
        <f t="shared" ref="V41:V48" si="5">U41*100000/W41</f>
        <v>357.02625068216884</v>
      </c>
      <c r="W41" s="199">
        <v>848397</v>
      </c>
      <c r="X41" s="517">
        <v>3101</v>
      </c>
      <c r="Y41" s="497">
        <f t="shared" si="0"/>
        <v>364.09961370921343</v>
      </c>
      <c r="Z41" s="412">
        <v>851690</v>
      </c>
    </row>
    <row r="42" spans="1:26">
      <c r="A42" s="86">
        <v>5</v>
      </c>
      <c r="B42" s="10" t="s">
        <v>39</v>
      </c>
      <c r="C42" s="120">
        <v>4003</v>
      </c>
      <c r="D42" s="121">
        <v>479.4787</v>
      </c>
      <c r="E42" s="185">
        <v>834865</v>
      </c>
      <c r="F42" s="120">
        <v>3708</v>
      </c>
      <c r="G42" s="121">
        <v>442.4325</v>
      </c>
      <c r="H42" s="185">
        <v>838094</v>
      </c>
      <c r="I42" s="120">
        <v>3573</v>
      </c>
      <c r="J42" s="121">
        <v>426.79759999999999</v>
      </c>
      <c r="K42" s="185">
        <v>837165</v>
      </c>
      <c r="L42" s="120">
        <v>3772</v>
      </c>
      <c r="M42" s="121">
        <v>450.87259999999998</v>
      </c>
      <c r="N42" s="185">
        <v>836600</v>
      </c>
      <c r="O42" s="120">
        <v>3911</v>
      </c>
      <c r="P42" s="121">
        <v>465.95859999999999</v>
      </c>
      <c r="Q42" s="186">
        <v>839345</v>
      </c>
      <c r="R42" s="120">
        <v>4037</v>
      </c>
      <c r="S42" s="121">
        <v>481.40269999999998</v>
      </c>
      <c r="T42" s="187">
        <v>838591</v>
      </c>
      <c r="U42" s="153">
        <v>3779</v>
      </c>
      <c r="V42" s="151">
        <f t="shared" si="5"/>
        <v>449.5732088153942</v>
      </c>
      <c r="W42" s="377">
        <v>840575</v>
      </c>
      <c r="X42" s="512">
        <v>3336</v>
      </c>
      <c r="Y42" s="495">
        <f t="shared" si="0"/>
        <v>394.5407668472219</v>
      </c>
      <c r="Z42" s="413">
        <v>845540</v>
      </c>
    </row>
    <row r="43" spans="1:26">
      <c r="A43" s="86">
        <v>5</v>
      </c>
      <c r="B43" s="10" t="s">
        <v>40</v>
      </c>
      <c r="C43" s="120">
        <v>3215</v>
      </c>
      <c r="D43" s="121">
        <v>381.26519999999999</v>
      </c>
      <c r="E43" s="173">
        <v>843245</v>
      </c>
      <c r="F43" s="120">
        <v>3205</v>
      </c>
      <c r="G43" s="121">
        <v>379.94600000000003</v>
      </c>
      <c r="H43" s="173">
        <v>843541</v>
      </c>
      <c r="I43" s="120">
        <v>3399</v>
      </c>
      <c r="J43" s="121">
        <v>402.46519999999998</v>
      </c>
      <c r="K43" s="173">
        <v>844545</v>
      </c>
      <c r="L43" s="120">
        <v>3099</v>
      </c>
      <c r="M43" s="121">
        <v>366.65010000000001</v>
      </c>
      <c r="N43" s="173">
        <v>845220</v>
      </c>
      <c r="O43" s="120">
        <v>3285</v>
      </c>
      <c r="P43" s="121">
        <v>388.5496</v>
      </c>
      <c r="Q43" s="174">
        <v>845452</v>
      </c>
      <c r="R43" s="120">
        <v>3382</v>
      </c>
      <c r="S43" s="121">
        <v>399.67809999999997</v>
      </c>
      <c r="T43" s="175">
        <v>846181</v>
      </c>
      <c r="U43" s="153">
        <v>3357</v>
      </c>
      <c r="V43" s="151">
        <f t="shared" si="5"/>
        <v>396.01881354792511</v>
      </c>
      <c r="W43" s="154">
        <v>847687</v>
      </c>
      <c r="X43" s="511">
        <v>2856</v>
      </c>
      <c r="Y43" s="495">
        <f t="shared" si="0"/>
        <v>336.57058613484742</v>
      </c>
      <c r="Z43" s="414">
        <v>848559</v>
      </c>
    </row>
    <row r="44" spans="1:26">
      <c r="A44" s="86">
        <v>5</v>
      </c>
      <c r="B44" s="10" t="s">
        <v>41</v>
      </c>
      <c r="C44" s="120">
        <v>2067</v>
      </c>
      <c r="D44" s="121">
        <v>250.1095</v>
      </c>
      <c r="E44" s="185">
        <v>826438</v>
      </c>
      <c r="F44" s="120">
        <v>2281</v>
      </c>
      <c r="G44" s="121">
        <v>272.42809999999997</v>
      </c>
      <c r="H44" s="185">
        <v>837285</v>
      </c>
      <c r="I44" s="120">
        <v>2146</v>
      </c>
      <c r="J44" s="121">
        <v>253.2115</v>
      </c>
      <c r="K44" s="185">
        <v>847513</v>
      </c>
      <c r="L44" s="120">
        <v>2263</v>
      </c>
      <c r="M44" s="121">
        <v>264.41950000000003</v>
      </c>
      <c r="N44" s="185">
        <v>855837</v>
      </c>
      <c r="O44" s="120">
        <v>2326</v>
      </c>
      <c r="P44" s="121">
        <v>269.47649999999999</v>
      </c>
      <c r="Q44" s="186">
        <v>863155</v>
      </c>
      <c r="R44" s="120">
        <v>2236</v>
      </c>
      <c r="S44" s="121">
        <v>256.91109999999998</v>
      </c>
      <c r="T44" s="188">
        <v>870340</v>
      </c>
      <c r="U44" s="153">
        <v>2080</v>
      </c>
      <c r="V44" s="151">
        <f t="shared" si="5"/>
        <v>236.79417122040073</v>
      </c>
      <c r="W44" s="377">
        <v>878400</v>
      </c>
      <c r="X44" s="512">
        <v>2113</v>
      </c>
      <c r="Y44" s="495">
        <f t="shared" si="0"/>
        <v>238.31866352066481</v>
      </c>
      <c r="Z44" s="413">
        <v>886628</v>
      </c>
    </row>
    <row r="45" spans="1:26">
      <c r="A45" s="86">
        <v>5</v>
      </c>
      <c r="B45" s="10" t="s">
        <v>42</v>
      </c>
      <c r="C45" s="120">
        <v>1744</v>
      </c>
      <c r="D45" s="121">
        <v>374.07069999999999</v>
      </c>
      <c r="E45" s="173">
        <v>466222</v>
      </c>
      <c r="F45" s="120">
        <v>1894</v>
      </c>
      <c r="G45" s="121">
        <v>399.54349999999999</v>
      </c>
      <c r="H45" s="173">
        <v>474041</v>
      </c>
      <c r="I45" s="120">
        <v>1614</v>
      </c>
      <c r="J45" s="121">
        <v>335.28809999999999</v>
      </c>
      <c r="K45" s="173">
        <v>481377</v>
      </c>
      <c r="L45" s="120">
        <v>1761</v>
      </c>
      <c r="M45" s="121">
        <v>360.67809999999997</v>
      </c>
      <c r="N45" s="173">
        <v>488247</v>
      </c>
      <c r="O45" s="120">
        <v>1632</v>
      </c>
      <c r="P45" s="121">
        <v>329.3689</v>
      </c>
      <c r="Q45" s="174">
        <v>495493</v>
      </c>
      <c r="R45" s="120">
        <v>1674</v>
      </c>
      <c r="S45" s="121">
        <v>332.17189999999999</v>
      </c>
      <c r="T45" s="175">
        <v>503956</v>
      </c>
      <c r="U45" s="153">
        <v>1609</v>
      </c>
      <c r="V45" s="151">
        <f t="shared" si="5"/>
        <v>312.95282367471577</v>
      </c>
      <c r="W45" s="154">
        <v>514135</v>
      </c>
      <c r="X45" s="511">
        <v>1614</v>
      </c>
      <c r="Y45" s="495">
        <f t="shared" si="0"/>
        <v>307.03556590421402</v>
      </c>
      <c r="Z45" s="414">
        <v>525672</v>
      </c>
    </row>
    <row r="46" spans="1:26">
      <c r="A46" s="84">
        <v>5</v>
      </c>
      <c r="B46" s="10" t="s">
        <v>43</v>
      </c>
      <c r="C46" s="120">
        <v>1002</v>
      </c>
      <c r="D46" s="121">
        <v>514.89710000000002</v>
      </c>
      <c r="E46" s="173">
        <v>194602</v>
      </c>
      <c r="F46" s="120">
        <v>1057</v>
      </c>
      <c r="G46" s="121">
        <v>544.46929999999998</v>
      </c>
      <c r="H46" s="173">
        <v>194134</v>
      </c>
      <c r="I46" s="120">
        <v>1038</v>
      </c>
      <c r="J46" s="121">
        <v>535.46280000000002</v>
      </c>
      <c r="K46" s="173">
        <v>193851</v>
      </c>
      <c r="L46" s="120">
        <v>1045</v>
      </c>
      <c r="M46" s="121">
        <v>539.06830000000002</v>
      </c>
      <c r="N46" s="173">
        <v>193853</v>
      </c>
      <c r="O46" s="120">
        <v>1239</v>
      </c>
      <c r="P46" s="121">
        <v>638.42290000000003</v>
      </c>
      <c r="Q46" s="174">
        <v>194072</v>
      </c>
      <c r="R46" s="120">
        <v>1239</v>
      </c>
      <c r="S46" s="121">
        <v>638.44920000000002</v>
      </c>
      <c r="T46" s="175">
        <v>194064</v>
      </c>
      <c r="U46" s="153">
        <v>1077</v>
      </c>
      <c r="V46" s="151">
        <f t="shared" si="5"/>
        <v>554.92866307019301</v>
      </c>
      <c r="W46" s="377">
        <v>194079</v>
      </c>
      <c r="X46" s="511">
        <v>937</v>
      </c>
      <c r="Y46" s="495">
        <f t="shared" si="0"/>
        <v>482.6090763470047</v>
      </c>
      <c r="Z46" s="413">
        <v>194153</v>
      </c>
    </row>
    <row r="47" spans="1:26">
      <c r="A47" s="87">
        <v>5</v>
      </c>
      <c r="B47" s="10" t="s">
        <v>44</v>
      </c>
      <c r="C47" s="120">
        <v>1814</v>
      </c>
      <c r="D47" s="121">
        <v>397.48360000000002</v>
      </c>
      <c r="E47" s="185">
        <v>456371</v>
      </c>
      <c r="F47" s="120">
        <v>1932</v>
      </c>
      <c r="G47" s="121">
        <v>422.27850000000001</v>
      </c>
      <c r="H47" s="185">
        <v>457518</v>
      </c>
      <c r="I47" s="120">
        <v>1977</v>
      </c>
      <c r="J47" s="121">
        <v>429.68169999999998</v>
      </c>
      <c r="K47" s="185">
        <v>460108</v>
      </c>
      <c r="L47" s="120">
        <v>2044</v>
      </c>
      <c r="M47" s="121">
        <v>441.81599999999997</v>
      </c>
      <c r="N47" s="185">
        <v>462636</v>
      </c>
      <c r="O47" s="120">
        <v>2045</v>
      </c>
      <c r="P47" s="121">
        <v>439.73200000000003</v>
      </c>
      <c r="Q47" s="186">
        <v>465056</v>
      </c>
      <c r="R47" s="120">
        <v>2115</v>
      </c>
      <c r="S47" s="121">
        <v>452.42959999999999</v>
      </c>
      <c r="T47" s="189">
        <v>467476</v>
      </c>
      <c r="U47" s="153">
        <v>2035</v>
      </c>
      <c r="V47" s="151">
        <f t="shared" si="5"/>
        <v>432.99622750706942</v>
      </c>
      <c r="W47" s="154">
        <v>469981</v>
      </c>
      <c r="X47" s="512">
        <v>1759</v>
      </c>
      <c r="Y47" s="495">
        <f t="shared" si="0"/>
        <v>372.1656486240027</v>
      </c>
      <c r="Z47" s="414">
        <v>472639</v>
      </c>
    </row>
    <row r="48" spans="1:26">
      <c r="A48" s="86">
        <v>5</v>
      </c>
      <c r="B48" s="12" t="s">
        <v>45</v>
      </c>
      <c r="C48" s="122">
        <v>2296</v>
      </c>
      <c r="D48" s="123">
        <v>464.30549999999999</v>
      </c>
      <c r="E48" s="180">
        <v>494502</v>
      </c>
      <c r="F48" s="122">
        <v>2505</v>
      </c>
      <c r="G48" s="123">
        <v>503.53480000000002</v>
      </c>
      <c r="H48" s="180">
        <v>497483</v>
      </c>
      <c r="I48" s="122">
        <v>2488</v>
      </c>
      <c r="J48" s="123">
        <v>495.39940000000001</v>
      </c>
      <c r="K48" s="180">
        <v>502221</v>
      </c>
      <c r="L48" s="122">
        <v>2665</v>
      </c>
      <c r="M48" s="123">
        <v>526.05709999999999</v>
      </c>
      <c r="N48" s="180">
        <v>506599</v>
      </c>
      <c r="O48" s="122">
        <v>2990</v>
      </c>
      <c r="P48" s="123">
        <v>585.29669999999999</v>
      </c>
      <c r="Q48" s="181">
        <v>510852</v>
      </c>
      <c r="R48" s="122">
        <v>2768</v>
      </c>
      <c r="S48" s="123">
        <v>537.67510000000004</v>
      </c>
      <c r="T48" s="181">
        <v>514809</v>
      </c>
      <c r="U48" s="160">
        <v>2603</v>
      </c>
      <c r="V48" s="144">
        <f t="shared" si="5"/>
        <v>501.8692363605515</v>
      </c>
      <c r="W48" s="377">
        <v>518661</v>
      </c>
      <c r="X48" s="513">
        <v>2389</v>
      </c>
      <c r="Y48" s="500">
        <f t="shared" si="0"/>
        <v>457.05955166456533</v>
      </c>
      <c r="Z48" s="413">
        <v>522689</v>
      </c>
    </row>
    <row r="49" spans="1:26">
      <c r="A49" s="351"/>
      <c r="B49" s="205" t="s">
        <v>90</v>
      </c>
      <c r="C49" s="209">
        <f>SUM(C41:C48)</f>
        <v>19423</v>
      </c>
      <c r="D49" s="267">
        <f>C49*100000/E49</f>
        <v>392.66711399274101</v>
      </c>
      <c r="E49" s="231">
        <f>SUM(E41:E48)</f>
        <v>4946429</v>
      </c>
      <c r="F49" s="209">
        <f>SUM(F41:F48)</f>
        <v>19765</v>
      </c>
      <c r="G49" s="267">
        <f>F49*100000/H49</f>
        <v>397.22686809173939</v>
      </c>
      <c r="H49" s="231">
        <f>SUM(H41:H48)</f>
        <v>4975746</v>
      </c>
      <c r="I49" s="209">
        <f>SUM(I41:I48)</f>
        <v>19352</v>
      </c>
      <c r="J49" s="267">
        <f>I49*100000/K49</f>
        <v>386.86003271278202</v>
      </c>
      <c r="K49" s="231">
        <f>SUM(K41:K48)</f>
        <v>5002326</v>
      </c>
      <c r="L49" s="209">
        <f>SUM(L41:L48)</f>
        <v>20116</v>
      </c>
      <c r="M49" s="267">
        <f>L49*100000/N49</f>
        <v>400.22721190892821</v>
      </c>
      <c r="N49" s="231">
        <f>SUM(N41:N48)</f>
        <v>5026145</v>
      </c>
      <c r="O49" s="209">
        <f>SUM(O41:O48)</f>
        <v>20851</v>
      </c>
      <c r="P49" s="267">
        <f>O49*100000/Q49</f>
        <v>412.53940947370609</v>
      </c>
      <c r="Q49" s="232">
        <f>SUM(Q41:Q48)</f>
        <v>5054305</v>
      </c>
      <c r="R49" s="209">
        <f>SUM(R41:R48)</f>
        <v>20750</v>
      </c>
      <c r="S49" s="267">
        <f>R49*100000/T49</f>
        <v>408.45853653735429</v>
      </c>
      <c r="T49" s="232">
        <f>SUM(T41:T48)</f>
        <v>5080075</v>
      </c>
      <c r="U49" s="296">
        <f>SUM(U41:U48)</f>
        <v>19569</v>
      </c>
      <c r="V49" s="319">
        <f>U49*100000/W49</f>
        <v>382.81152953443086</v>
      </c>
      <c r="W49" s="378">
        <f>SUM(W41:W48)</f>
        <v>5111915</v>
      </c>
      <c r="X49" s="514">
        <f>SUM(X41:X48)</f>
        <v>18105</v>
      </c>
      <c r="Y49" s="230">
        <f t="shared" si="0"/>
        <v>351.7193549577762</v>
      </c>
      <c r="Z49" s="234">
        <f>SUM(Z41:Z48)</f>
        <v>5147570</v>
      </c>
    </row>
    <row r="50" spans="1:26">
      <c r="A50" s="87">
        <v>6</v>
      </c>
      <c r="B50" s="43" t="s">
        <v>46</v>
      </c>
      <c r="C50" s="117">
        <v>2096</v>
      </c>
      <c r="D50" s="119">
        <v>187.59780000000001</v>
      </c>
      <c r="E50" s="166">
        <v>1117284</v>
      </c>
      <c r="F50" s="117">
        <v>1967</v>
      </c>
      <c r="G50" s="119">
        <v>172.98660000000001</v>
      </c>
      <c r="H50" s="166">
        <v>1137082</v>
      </c>
      <c r="I50" s="117">
        <v>1598</v>
      </c>
      <c r="J50" s="119">
        <v>138.27539999999999</v>
      </c>
      <c r="K50" s="166">
        <v>1155665</v>
      </c>
      <c r="L50" s="117">
        <v>1710</v>
      </c>
      <c r="M50" s="119">
        <v>145.5761</v>
      </c>
      <c r="N50" s="166">
        <v>1174643</v>
      </c>
      <c r="O50" s="117">
        <v>1955</v>
      </c>
      <c r="P50" s="119">
        <v>163.70760000000001</v>
      </c>
      <c r="Q50" s="172">
        <v>1194202</v>
      </c>
      <c r="R50" s="117">
        <v>1966</v>
      </c>
      <c r="S50" s="119">
        <v>162.04249999999999</v>
      </c>
      <c r="T50" s="172">
        <v>1213262</v>
      </c>
      <c r="U50" s="146">
        <v>1882</v>
      </c>
      <c r="V50" s="190">
        <f t="shared" ref="V50:V57" si="6">U50*100000/W50</f>
        <v>152.70309633520682</v>
      </c>
      <c r="W50" s="377">
        <v>1232457</v>
      </c>
      <c r="X50" s="515">
        <v>2016</v>
      </c>
      <c r="Y50" s="497">
        <f t="shared" si="0"/>
        <v>161.07768642584912</v>
      </c>
      <c r="Z50" s="418">
        <v>1251570</v>
      </c>
    </row>
    <row r="51" spans="1:26">
      <c r="A51" s="86">
        <v>6</v>
      </c>
      <c r="B51" s="10" t="s">
        <v>47</v>
      </c>
      <c r="C51" s="120">
        <v>2974</v>
      </c>
      <c r="D51" s="121">
        <v>243.4973</v>
      </c>
      <c r="E51" s="185">
        <v>1221369</v>
      </c>
      <c r="F51" s="120">
        <v>2951</v>
      </c>
      <c r="G51" s="121">
        <v>236.25630000000001</v>
      </c>
      <c r="H51" s="185">
        <v>1249067</v>
      </c>
      <c r="I51" s="120">
        <v>2842</v>
      </c>
      <c r="J51" s="121">
        <v>222.52860000000001</v>
      </c>
      <c r="K51" s="185">
        <v>1277139</v>
      </c>
      <c r="L51" s="120">
        <v>2972</v>
      </c>
      <c r="M51" s="121">
        <v>228.0992</v>
      </c>
      <c r="N51" s="185">
        <v>1302942</v>
      </c>
      <c r="O51" s="120">
        <v>3202</v>
      </c>
      <c r="P51" s="121">
        <v>241.2098</v>
      </c>
      <c r="Q51" s="186">
        <v>1327475</v>
      </c>
      <c r="R51" s="120">
        <v>2987</v>
      </c>
      <c r="S51" s="121">
        <v>221.04169999999999</v>
      </c>
      <c r="T51" s="195">
        <v>1351329</v>
      </c>
      <c r="U51" s="153">
        <v>2900</v>
      </c>
      <c r="V51" s="151">
        <f t="shared" si="6"/>
        <v>210.57553925491112</v>
      </c>
      <c r="W51" s="199">
        <v>1377178</v>
      </c>
      <c r="X51" s="512">
        <v>2610</v>
      </c>
      <c r="Y51" s="495">
        <f t="shared" si="0"/>
        <v>185.64765781651326</v>
      </c>
      <c r="Z51" s="414">
        <v>1405889</v>
      </c>
    </row>
    <row r="52" spans="1:26">
      <c r="A52" s="86">
        <v>6</v>
      </c>
      <c r="B52" s="10" t="s">
        <v>48</v>
      </c>
      <c r="C52" s="120">
        <v>1575</v>
      </c>
      <c r="D52" s="121">
        <v>272.19560000000001</v>
      </c>
      <c r="E52" s="173">
        <v>578628</v>
      </c>
      <c r="F52" s="120">
        <v>1590</v>
      </c>
      <c r="G52" s="121">
        <v>269.005</v>
      </c>
      <c r="H52" s="173">
        <v>591067</v>
      </c>
      <c r="I52" s="120">
        <v>1585</v>
      </c>
      <c r="J52" s="121">
        <v>261.81900000000002</v>
      </c>
      <c r="K52" s="173">
        <v>605380</v>
      </c>
      <c r="L52" s="120">
        <v>1627</v>
      </c>
      <c r="M52" s="121">
        <v>262.73759999999999</v>
      </c>
      <c r="N52" s="173">
        <v>619249</v>
      </c>
      <c r="O52" s="120">
        <v>1411</v>
      </c>
      <c r="P52" s="121">
        <v>223.23509999999999</v>
      </c>
      <c r="Q52" s="174">
        <v>632069</v>
      </c>
      <c r="R52" s="120">
        <v>1436</v>
      </c>
      <c r="S52" s="121">
        <v>223.1525</v>
      </c>
      <c r="T52" s="174">
        <v>643506</v>
      </c>
      <c r="U52" s="153">
        <v>1352</v>
      </c>
      <c r="V52" s="151">
        <f t="shared" si="6"/>
        <v>206.33409029863503</v>
      </c>
      <c r="W52" s="154">
        <v>655248</v>
      </c>
      <c r="X52" s="511">
        <v>1305</v>
      </c>
      <c r="Y52" s="495">
        <f t="shared" si="0"/>
        <v>195.41574137437914</v>
      </c>
      <c r="Z52" s="414">
        <v>667807</v>
      </c>
    </row>
    <row r="53" spans="1:26">
      <c r="A53" s="86">
        <v>6</v>
      </c>
      <c r="B53" s="10" t="s">
        <v>49</v>
      </c>
      <c r="C53" s="120">
        <v>2461</v>
      </c>
      <c r="D53" s="121">
        <v>489.0729</v>
      </c>
      <c r="E53" s="185">
        <v>503197</v>
      </c>
      <c r="F53" s="120">
        <v>2744</v>
      </c>
      <c r="G53" s="121">
        <v>542.27959999999996</v>
      </c>
      <c r="H53" s="185">
        <v>506012</v>
      </c>
      <c r="I53" s="120">
        <v>2761</v>
      </c>
      <c r="J53" s="121">
        <v>541.76239999999996</v>
      </c>
      <c r="K53" s="185">
        <v>509633</v>
      </c>
      <c r="L53" s="120">
        <v>2956</v>
      </c>
      <c r="M53" s="121">
        <v>576.29470000000003</v>
      </c>
      <c r="N53" s="185">
        <v>512932</v>
      </c>
      <c r="O53" s="120">
        <v>3053</v>
      </c>
      <c r="P53" s="121">
        <v>591.96950000000004</v>
      </c>
      <c r="Q53" s="186">
        <v>515736</v>
      </c>
      <c r="R53" s="120">
        <v>3030</v>
      </c>
      <c r="S53" s="121">
        <v>583.44069999999999</v>
      </c>
      <c r="T53" s="187">
        <v>519333</v>
      </c>
      <c r="U53" s="153">
        <v>3324</v>
      </c>
      <c r="V53" s="151">
        <f t="shared" si="6"/>
        <v>635.52030835353594</v>
      </c>
      <c r="W53" s="377">
        <v>523036</v>
      </c>
      <c r="X53" s="512">
        <v>3019</v>
      </c>
      <c r="Y53" s="495">
        <f t="shared" si="0"/>
        <v>574.16722929603179</v>
      </c>
      <c r="Z53" s="413">
        <v>525805</v>
      </c>
    </row>
    <row r="54" spans="1:26">
      <c r="A54" s="86">
        <v>6</v>
      </c>
      <c r="B54" s="10" t="s">
        <v>50</v>
      </c>
      <c r="C54" s="120">
        <v>1279</v>
      </c>
      <c r="D54" s="121">
        <v>580.71429999999998</v>
      </c>
      <c r="E54" s="173">
        <v>220246</v>
      </c>
      <c r="F54" s="120">
        <v>1119</v>
      </c>
      <c r="G54" s="121">
        <v>505.91129999999998</v>
      </c>
      <c r="H54" s="173">
        <v>221185</v>
      </c>
      <c r="I54" s="120">
        <v>1213</v>
      </c>
      <c r="J54" s="121">
        <v>549.07249999999999</v>
      </c>
      <c r="K54" s="173">
        <v>220918</v>
      </c>
      <c r="L54" s="120">
        <v>1131</v>
      </c>
      <c r="M54" s="121">
        <v>513.00660000000005</v>
      </c>
      <c r="N54" s="173">
        <v>220465</v>
      </c>
      <c r="O54" s="120">
        <v>1073</v>
      </c>
      <c r="P54" s="121">
        <v>484.4966</v>
      </c>
      <c r="Q54" s="174">
        <v>221467</v>
      </c>
      <c r="R54" s="120">
        <v>1107</v>
      </c>
      <c r="S54" s="121">
        <v>497.67570000000001</v>
      </c>
      <c r="T54" s="175">
        <v>222434</v>
      </c>
      <c r="U54" s="153">
        <v>1111</v>
      </c>
      <c r="V54" s="151">
        <f t="shared" si="6"/>
        <v>497.24078359060655</v>
      </c>
      <c r="W54" s="154">
        <v>223433</v>
      </c>
      <c r="X54" s="512">
        <v>1045</v>
      </c>
      <c r="Y54" s="495">
        <f t="shared" si="0"/>
        <v>465.74854035744528</v>
      </c>
      <c r="Z54" s="414">
        <v>224370</v>
      </c>
    </row>
    <row r="55" spans="1:26">
      <c r="A55" s="84">
        <v>6</v>
      </c>
      <c r="B55" s="10" t="s">
        <v>51</v>
      </c>
      <c r="C55" s="120">
        <v>2431</v>
      </c>
      <c r="D55" s="121">
        <v>370.24849999999998</v>
      </c>
      <c r="E55" s="185">
        <v>656586</v>
      </c>
      <c r="F55" s="120">
        <v>2562</v>
      </c>
      <c r="G55" s="121">
        <v>387.06869999999998</v>
      </c>
      <c r="H55" s="185">
        <v>661898</v>
      </c>
      <c r="I55" s="120">
        <v>2502</v>
      </c>
      <c r="J55" s="121">
        <v>375.16480000000001</v>
      </c>
      <c r="K55" s="185">
        <v>666907</v>
      </c>
      <c r="L55" s="120">
        <v>2475</v>
      </c>
      <c r="M55" s="121">
        <v>368.60090000000002</v>
      </c>
      <c r="N55" s="185">
        <v>671458</v>
      </c>
      <c r="O55" s="120">
        <v>2577</v>
      </c>
      <c r="P55" s="121">
        <v>380.84570000000002</v>
      </c>
      <c r="Q55" s="186">
        <v>676652</v>
      </c>
      <c r="R55" s="120">
        <v>2912</v>
      </c>
      <c r="S55" s="121">
        <v>426.63850000000002</v>
      </c>
      <c r="T55" s="189">
        <v>682545</v>
      </c>
      <c r="U55" s="153">
        <v>2823</v>
      </c>
      <c r="V55" s="151">
        <f t="shared" si="6"/>
        <v>410.33587073911332</v>
      </c>
      <c r="W55" s="377">
        <v>687973</v>
      </c>
      <c r="X55" s="512">
        <v>2489</v>
      </c>
      <c r="Y55" s="495">
        <f t="shared" si="0"/>
        <v>359.23977992413967</v>
      </c>
      <c r="Z55" s="413">
        <v>692852</v>
      </c>
    </row>
    <row r="56" spans="1:26">
      <c r="A56" s="87">
        <v>6</v>
      </c>
      <c r="B56" s="10" t="s">
        <v>52</v>
      </c>
      <c r="C56" s="120">
        <v>1346</v>
      </c>
      <c r="D56" s="121">
        <v>296.2122</v>
      </c>
      <c r="E56" s="173">
        <v>454404</v>
      </c>
      <c r="F56" s="120">
        <v>1421</v>
      </c>
      <c r="G56" s="121">
        <v>310.81580000000002</v>
      </c>
      <c r="H56" s="173">
        <v>457184</v>
      </c>
      <c r="I56" s="120">
        <v>1477</v>
      </c>
      <c r="J56" s="121">
        <v>320.65690000000001</v>
      </c>
      <c r="K56" s="173">
        <v>460617</v>
      </c>
      <c r="L56" s="120">
        <v>1538</v>
      </c>
      <c r="M56" s="121">
        <v>331.3134</v>
      </c>
      <c r="N56" s="173">
        <v>464213</v>
      </c>
      <c r="O56" s="120">
        <v>1717</v>
      </c>
      <c r="P56" s="121">
        <v>366.79180000000002</v>
      </c>
      <c r="Q56" s="174">
        <v>468113</v>
      </c>
      <c r="R56" s="120">
        <v>1870</v>
      </c>
      <c r="S56" s="121">
        <v>396.42919999999998</v>
      </c>
      <c r="T56" s="174">
        <v>471711</v>
      </c>
      <c r="U56" s="153">
        <v>1783</v>
      </c>
      <c r="V56" s="151">
        <f t="shared" si="6"/>
        <v>375.39292038006693</v>
      </c>
      <c r="W56" s="154">
        <v>474969</v>
      </c>
      <c r="X56" s="512">
        <v>1391</v>
      </c>
      <c r="Y56" s="495">
        <f t="shared" si="0"/>
        <v>291.16255703939379</v>
      </c>
      <c r="Z56" s="414">
        <v>477740</v>
      </c>
    </row>
    <row r="57" spans="1:26">
      <c r="A57" s="86">
        <v>6</v>
      </c>
      <c r="B57" s="12" t="s">
        <v>53</v>
      </c>
      <c r="C57" s="122">
        <v>1416</v>
      </c>
      <c r="D57" s="123">
        <v>262.83499999999998</v>
      </c>
      <c r="E57" s="180">
        <v>538741</v>
      </c>
      <c r="F57" s="122">
        <v>1455</v>
      </c>
      <c r="G57" s="123">
        <v>269.30430000000001</v>
      </c>
      <c r="H57" s="180">
        <v>540281</v>
      </c>
      <c r="I57" s="122">
        <v>1622</v>
      </c>
      <c r="J57" s="123">
        <v>299.29570000000001</v>
      </c>
      <c r="K57" s="180">
        <v>541939</v>
      </c>
      <c r="L57" s="122">
        <v>1763</v>
      </c>
      <c r="M57" s="123">
        <v>324.51280000000003</v>
      </c>
      <c r="N57" s="180">
        <v>543276</v>
      </c>
      <c r="O57" s="122">
        <v>1737</v>
      </c>
      <c r="P57" s="123">
        <v>318.80450000000002</v>
      </c>
      <c r="Q57" s="181">
        <v>544848</v>
      </c>
      <c r="R57" s="122">
        <v>1725</v>
      </c>
      <c r="S57" s="123">
        <v>315.37439999999998</v>
      </c>
      <c r="T57" s="181">
        <v>546969</v>
      </c>
      <c r="U57" s="160">
        <v>1609</v>
      </c>
      <c r="V57" s="144">
        <f t="shared" si="6"/>
        <v>292.73706426024307</v>
      </c>
      <c r="W57" s="377">
        <v>549640</v>
      </c>
      <c r="X57" s="518">
        <v>1340</v>
      </c>
      <c r="Y57" s="500">
        <f t="shared" si="0"/>
        <v>242.9463958720869</v>
      </c>
      <c r="Z57" s="413">
        <v>551562</v>
      </c>
    </row>
    <row r="58" spans="1:26">
      <c r="A58" s="351"/>
      <c r="B58" s="205" t="s">
        <v>90</v>
      </c>
      <c r="C58" s="209">
        <f>SUM(C50:C57)</f>
        <v>15578</v>
      </c>
      <c r="D58" s="267">
        <f>C58*100000/E58</f>
        <v>294.45482477405062</v>
      </c>
      <c r="E58" s="231">
        <f>SUM(E50:E57)</f>
        <v>5290455</v>
      </c>
      <c r="F58" s="209">
        <f>SUM(F50:F57)</f>
        <v>15809</v>
      </c>
      <c r="G58" s="267">
        <f>F58*100000/H58</f>
        <v>294.73639465928483</v>
      </c>
      <c r="H58" s="231">
        <f>SUM(H50:H57)</f>
        <v>5363776</v>
      </c>
      <c r="I58" s="209">
        <f>SUM(I50:I57)</f>
        <v>15600</v>
      </c>
      <c r="J58" s="267">
        <f>I58*100000/K58</f>
        <v>286.85972816730839</v>
      </c>
      <c r="K58" s="231">
        <f>SUM(K50:K57)</f>
        <v>5438198</v>
      </c>
      <c r="L58" s="209">
        <f>SUM(L50:L57)</f>
        <v>16172</v>
      </c>
      <c r="M58" s="267">
        <f>L58*100000/N58</f>
        <v>293.54651456170052</v>
      </c>
      <c r="N58" s="231">
        <f>SUM(N50:N57)</f>
        <v>5509178</v>
      </c>
      <c r="O58" s="209">
        <f>SUM(O50:O57)</f>
        <v>16725</v>
      </c>
      <c r="P58" s="267">
        <f>O58*100000/Q58</f>
        <v>299.7009978564883</v>
      </c>
      <c r="Q58" s="232">
        <f>SUM(Q50:Q57)</f>
        <v>5580562</v>
      </c>
      <c r="R58" s="209">
        <f>SUM(R50:R57)</f>
        <v>17033</v>
      </c>
      <c r="S58" s="267">
        <f>R58*100000/T58</f>
        <v>301.41093159212323</v>
      </c>
      <c r="T58" s="232">
        <f>SUM(T50:T57)</f>
        <v>5651089</v>
      </c>
      <c r="U58" s="296">
        <f>SUM(U50:U57)</f>
        <v>16784</v>
      </c>
      <c r="V58" s="319">
        <f>U58*100000/W58</f>
        <v>293.22490441014867</v>
      </c>
      <c r="W58" s="378">
        <f>SUM(W50:W57)</f>
        <v>5723934</v>
      </c>
      <c r="X58" s="237">
        <f>SUM(X50:X57)</f>
        <v>15215</v>
      </c>
      <c r="Y58" s="507">
        <f t="shared" si="0"/>
        <v>262.43640682041433</v>
      </c>
      <c r="Z58" s="234">
        <f>SUM(Z50:Z57)</f>
        <v>5797595</v>
      </c>
    </row>
    <row r="59" spans="1:26">
      <c r="A59" s="83">
        <v>7</v>
      </c>
      <c r="B59" s="43" t="s">
        <v>54</v>
      </c>
      <c r="C59" s="117">
        <v>4650</v>
      </c>
      <c r="D59" s="119">
        <v>265.49310000000003</v>
      </c>
      <c r="E59" s="185">
        <v>1751458</v>
      </c>
      <c r="F59" s="117">
        <v>4447</v>
      </c>
      <c r="G59" s="119">
        <v>253.4975</v>
      </c>
      <c r="H59" s="185">
        <v>1754258</v>
      </c>
      <c r="I59" s="117">
        <v>4341</v>
      </c>
      <c r="J59" s="119">
        <v>246.7638</v>
      </c>
      <c r="K59" s="185">
        <v>1759172</v>
      </c>
      <c r="L59" s="117">
        <v>4941</v>
      </c>
      <c r="M59" s="119">
        <v>279.95569999999998</v>
      </c>
      <c r="N59" s="185">
        <v>1764922</v>
      </c>
      <c r="O59" s="117">
        <v>5407</v>
      </c>
      <c r="P59" s="119">
        <v>306.02760000000001</v>
      </c>
      <c r="Q59" s="186">
        <v>1766834</v>
      </c>
      <c r="R59" s="117">
        <v>5435</v>
      </c>
      <c r="S59" s="119">
        <v>306.98570000000001</v>
      </c>
      <c r="T59" s="186">
        <v>1770441</v>
      </c>
      <c r="U59" s="146">
        <v>5463</v>
      </c>
      <c r="V59" s="190">
        <f t="shared" ref="V59:V62" si="7">U59*100000/W59</f>
        <v>307.21456544575636</v>
      </c>
      <c r="W59" s="377">
        <v>1778236</v>
      </c>
      <c r="X59" s="510">
        <v>5685</v>
      </c>
      <c r="Y59" s="496">
        <f t="shared" si="0"/>
        <v>318.3354499700983</v>
      </c>
      <c r="Z59" s="413">
        <v>1785852</v>
      </c>
    </row>
    <row r="60" spans="1:26">
      <c r="A60" s="84">
        <v>7</v>
      </c>
      <c r="B60" s="10" t="s">
        <v>55</v>
      </c>
      <c r="C60" s="120">
        <v>2253</v>
      </c>
      <c r="D60" s="121">
        <v>240.48779999999999</v>
      </c>
      <c r="E60" s="173">
        <v>936846</v>
      </c>
      <c r="F60" s="120">
        <v>2468</v>
      </c>
      <c r="G60" s="121">
        <v>263.55410000000001</v>
      </c>
      <c r="H60" s="173">
        <v>936430</v>
      </c>
      <c r="I60" s="120">
        <v>2536</v>
      </c>
      <c r="J60" s="121">
        <v>270.37049999999999</v>
      </c>
      <c r="K60" s="173">
        <v>937972</v>
      </c>
      <c r="L60" s="120">
        <v>2909</v>
      </c>
      <c r="M60" s="121">
        <v>309.46780000000001</v>
      </c>
      <c r="N60" s="173">
        <v>940001</v>
      </c>
      <c r="O60" s="120">
        <v>3204</v>
      </c>
      <c r="P60" s="121">
        <v>340.73360000000002</v>
      </c>
      <c r="Q60" s="174">
        <v>940324</v>
      </c>
      <c r="R60" s="120">
        <v>3086</v>
      </c>
      <c r="S60" s="121">
        <v>327.44720000000001</v>
      </c>
      <c r="T60" s="294">
        <v>942442</v>
      </c>
      <c r="U60" s="153">
        <v>3089</v>
      </c>
      <c r="V60" s="151">
        <f t="shared" si="7"/>
        <v>325.02206972454667</v>
      </c>
      <c r="W60" s="154">
        <v>950397</v>
      </c>
      <c r="X60" s="512">
        <v>3273</v>
      </c>
      <c r="Y60" s="495">
        <f t="shared" si="0"/>
        <v>341.60790551457234</v>
      </c>
      <c r="Z60" s="414">
        <v>958116</v>
      </c>
    </row>
    <row r="61" spans="1:26">
      <c r="A61" s="84">
        <v>7</v>
      </c>
      <c r="B61" s="10" t="s">
        <v>56</v>
      </c>
      <c r="C61" s="120">
        <v>2254</v>
      </c>
      <c r="D61" s="121">
        <v>172.1507</v>
      </c>
      <c r="E61" s="185">
        <v>1309318</v>
      </c>
      <c r="F61" s="120">
        <v>2392</v>
      </c>
      <c r="G61" s="121">
        <v>182.88849999999999</v>
      </c>
      <c r="H61" s="185">
        <v>1307901</v>
      </c>
      <c r="I61" s="120">
        <v>2177</v>
      </c>
      <c r="J61" s="121">
        <v>166.47730000000001</v>
      </c>
      <c r="K61" s="185">
        <v>1307686</v>
      </c>
      <c r="L61" s="120">
        <v>2492</v>
      </c>
      <c r="M61" s="121">
        <v>190.38390000000001</v>
      </c>
      <c r="N61" s="185">
        <v>1308934</v>
      </c>
      <c r="O61" s="120">
        <v>2800</v>
      </c>
      <c r="P61" s="121">
        <v>214.16810000000001</v>
      </c>
      <c r="Q61" s="186">
        <v>1307384</v>
      </c>
      <c r="R61" s="120">
        <v>2770</v>
      </c>
      <c r="S61" s="121">
        <v>211.9659</v>
      </c>
      <c r="T61" s="186">
        <v>1306814</v>
      </c>
      <c r="U61" s="153">
        <v>2715</v>
      </c>
      <c r="V61" s="151">
        <f t="shared" si="7"/>
        <v>207.44747911198726</v>
      </c>
      <c r="W61" s="377">
        <v>1308765</v>
      </c>
      <c r="X61" s="511">
        <v>2570</v>
      </c>
      <c r="Y61" s="495">
        <f t="shared" si="0"/>
        <v>196.38738902584214</v>
      </c>
      <c r="Z61" s="413">
        <v>1308638</v>
      </c>
    </row>
    <row r="62" spans="1:26">
      <c r="A62" s="86">
        <v>7</v>
      </c>
      <c r="B62" s="12" t="s">
        <v>57</v>
      </c>
      <c r="C62" s="122">
        <v>1642</v>
      </c>
      <c r="D62" s="123">
        <v>168.1454</v>
      </c>
      <c r="E62" s="180">
        <v>976536</v>
      </c>
      <c r="F62" s="122">
        <v>1503</v>
      </c>
      <c r="G62" s="123">
        <v>153.6738</v>
      </c>
      <c r="H62" s="180">
        <v>978046</v>
      </c>
      <c r="I62" s="122">
        <v>1346</v>
      </c>
      <c r="J62" s="123">
        <v>137.43510000000001</v>
      </c>
      <c r="K62" s="180">
        <v>979371</v>
      </c>
      <c r="L62" s="122">
        <v>1701</v>
      </c>
      <c r="M62" s="123">
        <v>173.32929999999999</v>
      </c>
      <c r="N62" s="180">
        <v>981369</v>
      </c>
      <c r="O62" s="122">
        <v>2229</v>
      </c>
      <c r="P62" s="123">
        <v>226.95869999999999</v>
      </c>
      <c r="Q62" s="192">
        <v>982117</v>
      </c>
      <c r="R62" s="122">
        <v>2279</v>
      </c>
      <c r="S62" s="123">
        <v>231.75409999999999</v>
      </c>
      <c r="T62" s="192">
        <v>983370</v>
      </c>
      <c r="U62" s="160">
        <v>2315</v>
      </c>
      <c r="V62" s="144">
        <f t="shared" si="7"/>
        <v>235.13113004122667</v>
      </c>
      <c r="W62" s="379">
        <v>984557</v>
      </c>
      <c r="X62" s="519">
        <v>2699</v>
      </c>
      <c r="Y62" s="500">
        <f t="shared" si="0"/>
        <v>274.15794707603794</v>
      </c>
      <c r="Z62" s="416">
        <v>984469</v>
      </c>
    </row>
    <row r="63" spans="1:26">
      <c r="A63" s="351"/>
      <c r="B63" s="205" t="s">
        <v>90</v>
      </c>
      <c r="C63" s="209">
        <f>SUM(C59:C62)</f>
        <v>10799</v>
      </c>
      <c r="D63" s="267">
        <f>C63*100000/E63</f>
        <v>217.10207034034704</v>
      </c>
      <c r="E63" s="231">
        <f>SUM(E59:E62)</f>
        <v>4974158</v>
      </c>
      <c r="F63" s="209">
        <f>SUM(F59:F62)</f>
        <v>10810</v>
      </c>
      <c r="G63" s="267">
        <f>F63*100000/H63</f>
        <v>217.21504590953526</v>
      </c>
      <c r="H63" s="231">
        <f>SUM(H59:H62)</f>
        <v>4976635</v>
      </c>
      <c r="I63" s="209">
        <f>SUM(I59:I62)</f>
        <v>10400</v>
      </c>
      <c r="J63" s="267">
        <f>I63*100000/K63</f>
        <v>208.65932172478597</v>
      </c>
      <c r="K63" s="231">
        <f>SUM(K59:K62)</f>
        <v>4984201</v>
      </c>
      <c r="L63" s="209">
        <f>SUM(L59:L62)</f>
        <v>12043</v>
      </c>
      <c r="M63" s="267">
        <f>L63*100000/N63</f>
        <v>241.09019291619637</v>
      </c>
      <c r="N63" s="231">
        <f>SUM(N59:N62)</f>
        <v>4995226</v>
      </c>
      <c r="O63" s="209">
        <f>SUM(O59:O62)</f>
        <v>13640</v>
      </c>
      <c r="P63" s="267">
        <f>O63*100000/Q63</f>
        <v>272.98240684425332</v>
      </c>
      <c r="Q63" s="235">
        <f>SUM(Q59:Q62)</f>
        <v>4996659</v>
      </c>
      <c r="R63" s="209">
        <f>SUM(R59:R62)</f>
        <v>13570</v>
      </c>
      <c r="S63" s="267">
        <f>R63*100000/T63</f>
        <v>271.23362529424452</v>
      </c>
      <c r="T63" s="235">
        <f>SUM(T59:T62)</f>
        <v>5003067</v>
      </c>
      <c r="U63" s="296">
        <f>SUM(U59:U62)</f>
        <v>13582</v>
      </c>
      <c r="V63" s="319">
        <f>U63*100000/W63</f>
        <v>270.45244332137582</v>
      </c>
      <c r="W63" s="378">
        <f>SUM(W59:W62)</f>
        <v>5021955</v>
      </c>
      <c r="X63" s="237">
        <f>SUM(X59:X62)</f>
        <v>14227</v>
      </c>
      <c r="Y63" s="230">
        <f t="shared" si="0"/>
        <v>282.44566539112481</v>
      </c>
      <c r="Z63" s="234">
        <f>SUM(Z59:Z62)</f>
        <v>5037075</v>
      </c>
    </row>
    <row r="64" spans="1:26">
      <c r="A64" s="87">
        <v>8</v>
      </c>
      <c r="B64" s="43" t="s">
        <v>58</v>
      </c>
      <c r="C64" s="117">
        <v>0</v>
      </c>
      <c r="D64" s="119">
        <v>0</v>
      </c>
      <c r="E64" s="166">
        <v>0</v>
      </c>
      <c r="F64" s="117">
        <v>0</v>
      </c>
      <c r="G64" s="119">
        <v>0</v>
      </c>
      <c r="H64" s="166">
        <v>0</v>
      </c>
      <c r="I64" s="117">
        <v>0</v>
      </c>
      <c r="J64" s="119">
        <v>0</v>
      </c>
      <c r="K64" s="166">
        <v>0</v>
      </c>
      <c r="L64" s="117">
        <v>0</v>
      </c>
      <c r="M64" s="332">
        <v>0</v>
      </c>
      <c r="N64" s="166">
        <v>0</v>
      </c>
      <c r="O64" s="117">
        <v>1527</v>
      </c>
      <c r="P64" s="119">
        <v>374.60070000000002</v>
      </c>
      <c r="Q64" s="167">
        <v>407634</v>
      </c>
      <c r="R64" s="117">
        <v>1537</v>
      </c>
      <c r="S64" s="119">
        <v>374.7647</v>
      </c>
      <c r="T64" s="168">
        <v>410124</v>
      </c>
      <c r="U64" s="146">
        <v>1492</v>
      </c>
      <c r="V64" s="190">
        <f t="shared" ref="V64:V69" si="8">U64*100000/W64</f>
        <v>360.01689087289617</v>
      </c>
      <c r="W64" s="377">
        <v>414425</v>
      </c>
      <c r="X64" s="510">
        <v>1322</v>
      </c>
      <c r="Y64" s="497">
        <f t="shared" si="0"/>
        <v>316.72180948296722</v>
      </c>
      <c r="Z64" s="413">
        <v>417401</v>
      </c>
    </row>
    <row r="65" spans="1:26">
      <c r="A65" s="84">
        <v>8</v>
      </c>
      <c r="B65" s="10" t="s">
        <v>59</v>
      </c>
      <c r="C65" s="120">
        <v>722</v>
      </c>
      <c r="D65" s="121">
        <v>145.22839999999999</v>
      </c>
      <c r="E65" s="173">
        <v>497148</v>
      </c>
      <c r="F65" s="120">
        <v>871</v>
      </c>
      <c r="G65" s="121">
        <v>174.70240000000001</v>
      </c>
      <c r="H65" s="173">
        <v>498562</v>
      </c>
      <c r="I65" s="120">
        <v>1362</v>
      </c>
      <c r="J65" s="121">
        <v>272.28179999999998</v>
      </c>
      <c r="K65" s="173">
        <v>500217</v>
      </c>
      <c r="L65" s="120">
        <v>1913</v>
      </c>
      <c r="M65" s="121">
        <v>381.1585</v>
      </c>
      <c r="N65" s="173">
        <v>501891</v>
      </c>
      <c r="O65" s="120">
        <v>1821</v>
      </c>
      <c r="P65" s="121">
        <v>362.23669999999998</v>
      </c>
      <c r="Q65" s="176">
        <v>502710</v>
      </c>
      <c r="R65" s="120">
        <v>1699</v>
      </c>
      <c r="S65" s="121">
        <v>337.2296</v>
      </c>
      <c r="T65" s="175">
        <v>503811</v>
      </c>
      <c r="U65" s="153">
        <v>1349</v>
      </c>
      <c r="V65" s="151">
        <f t="shared" si="8"/>
        <v>266.54600635442517</v>
      </c>
      <c r="W65" s="154">
        <v>506104</v>
      </c>
      <c r="X65" s="511">
        <v>1374</v>
      </c>
      <c r="Y65" s="495">
        <f t="shared" si="0"/>
        <v>270.47190851986511</v>
      </c>
      <c r="Z65" s="414">
        <v>508001</v>
      </c>
    </row>
    <row r="66" spans="1:26">
      <c r="A66" s="87">
        <v>8</v>
      </c>
      <c r="B66" s="10" t="s">
        <v>60</v>
      </c>
      <c r="C66" s="120">
        <v>2821</v>
      </c>
      <c r="D66" s="121">
        <v>184.4847</v>
      </c>
      <c r="E66" s="173">
        <v>1529124</v>
      </c>
      <c r="F66" s="120">
        <v>3136</v>
      </c>
      <c r="G66" s="121">
        <v>204.54509999999999</v>
      </c>
      <c r="H66" s="173">
        <v>1533158</v>
      </c>
      <c r="I66" s="120">
        <v>3497</v>
      </c>
      <c r="J66" s="121">
        <v>227.47900000000001</v>
      </c>
      <c r="K66" s="173">
        <v>1537285</v>
      </c>
      <c r="L66" s="120">
        <v>4118</v>
      </c>
      <c r="M66" s="121">
        <v>267.0795</v>
      </c>
      <c r="N66" s="173">
        <v>1541863</v>
      </c>
      <c r="O66" s="120">
        <v>3708</v>
      </c>
      <c r="P66" s="121">
        <v>239.77539999999999</v>
      </c>
      <c r="Q66" s="174">
        <v>1546447</v>
      </c>
      <c r="R66" s="120">
        <v>3696</v>
      </c>
      <c r="S66" s="121">
        <v>238.03649999999999</v>
      </c>
      <c r="T66" s="175">
        <v>1552703</v>
      </c>
      <c r="U66" s="153">
        <v>3409</v>
      </c>
      <c r="V66" s="151">
        <f t="shared" si="8"/>
        <v>218.43728594395472</v>
      </c>
      <c r="W66" s="199">
        <v>1560631</v>
      </c>
      <c r="X66" s="511">
        <v>3764</v>
      </c>
      <c r="Y66" s="495">
        <f t="shared" si="0"/>
        <v>240.18397939675791</v>
      </c>
      <c r="Z66" s="414">
        <v>1567132</v>
      </c>
    </row>
    <row r="67" spans="1:26">
      <c r="A67" s="86">
        <v>8</v>
      </c>
      <c r="B67" s="10" t="s">
        <v>61</v>
      </c>
      <c r="C67" s="120">
        <v>2303</v>
      </c>
      <c r="D67" s="121">
        <v>374.82440000000003</v>
      </c>
      <c r="E67" s="185">
        <v>614421</v>
      </c>
      <c r="F67" s="120">
        <v>2041</v>
      </c>
      <c r="G67" s="121">
        <v>330.80439999999999</v>
      </c>
      <c r="H67" s="185">
        <v>616981</v>
      </c>
      <c r="I67" s="120">
        <v>2440</v>
      </c>
      <c r="J67" s="121">
        <v>393.80119999999999</v>
      </c>
      <c r="K67" s="185">
        <v>619602</v>
      </c>
      <c r="L67" s="120">
        <v>2910</v>
      </c>
      <c r="M67" s="121">
        <v>467.52699999999999</v>
      </c>
      <c r="N67" s="185">
        <v>622424</v>
      </c>
      <c r="O67" s="120">
        <v>3146</v>
      </c>
      <c r="P67" s="121">
        <v>503.76870000000002</v>
      </c>
      <c r="Q67" s="186">
        <v>624493</v>
      </c>
      <c r="R67" s="120">
        <v>2845</v>
      </c>
      <c r="S67" s="121">
        <v>453.49200000000002</v>
      </c>
      <c r="T67" s="188">
        <v>627354</v>
      </c>
      <c r="U67" s="153">
        <v>2511</v>
      </c>
      <c r="V67" s="151">
        <f t="shared" si="8"/>
        <v>269.71085835937174</v>
      </c>
      <c r="W67" s="377">
        <v>930997</v>
      </c>
      <c r="X67" s="511">
        <v>2568</v>
      </c>
      <c r="Y67" s="495">
        <f t="shared" si="0"/>
        <v>405.45725252187151</v>
      </c>
      <c r="Z67" s="413">
        <v>633359</v>
      </c>
    </row>
    <row r="68" spans="1:26">
      <c r="A68" s="86">
        <v>8</v>
      </c>
      <c r="B68" s="10" t="s">
        <v>62</v>
      </c>
      <c r="C68" s="120">
        <v>2349</v>
      </c>
      <c r="D68" s="121">
        <v>260.6814</v>
      </c>
      <c r="E68" s="173">
        <v>901100</v>
      </c>
      <c r="F68" s="120">
        <v>2558</v>
      </c>
      <c r="G68" s="121">
        <v>282.73070000000001</v>
      </c>
      <c r="H68" s="173">
        <v>904748</v>
      </c>
      <c r="I68" s="120">
        <v>3012</v>
      </c>
      <c r="J68" s="121">
        <v>332.06040000000002</v>
      </c>
      <c r="K68" s="173">
        <v>907064</v>
      </c>
      <c r="L68" s="120">
        <v>3051</v>
      </c>
      <c r="M68" s="121">
        <v>335.24009999999998</v>
      </c>
      <c r="N68" s="173">
        <v>910094</v>
      </c>
      <c r="O68" s="120">
        <v>1631</v>
      </c>
      <c r="P68" s="121">
        <v>229.26490000000001</v>
      </c>
      <c r="Q68" s="174">
        <v>711404</v>
      </c>
      <c r="R68" s="120">
        <v>1391</v>
      </c>
      <c r="S68" s="121">
        <v>272.12880000000001</v>
      </c>
      <c r="T68" s="175">
        <v>511155</v>
      </c>
      <c r="U68" s="153">
        <v>1391</v>
      </c>
      <c r="V68" s="151">
        <f t="shared" si="8"/>
        <v>270.78535539847883</v>
      </c>
      <c r="W68" s="154">
        <v>513691</v>
      </c>
      <c r="X68" s="511">
        <v>1380</v>
      </c>
      <c r="Y68" s="495">
        <f t="shared" si="0"/>
        <v>267.38900449911063</v>
      </c>
      <c r="Z68" s="414">
        <v>516102</v>
      </c>
    </row>
    <row r="69" spans="1:26">
      <c r="A69" s="86">
        <v>8</v>
      </c>
      <c r="B69" s="10" t="s">
        <v>63</v>
      </c>
      <c r="C69" s="120">
        <v>1287</v>
      </c>
      <c r="D69" s="121">
        <v>115.8357</v>
      </c>
      <c r="E69" s="173">
        <v>1111056</v>
      </c>
      <c r="F69" s="120">
        <v>1540</v>
      </c>
      <c r="G69" s="121">
        <v>138.17240000000001</v>
      </c>
      <c r="H69" s="173">
        <v>1114550</v>
      </c>
      <c r="I69" s="120">
        <v>1849</v>
      </c>
      <c r="J69" s="121">
        <v>165.49680000000001</v>
      </c>
      <c r="K69" s="173">
        <v>1117242</v>
      </c>
      <c r="L69" s="120">
        <v>2387</v>
      </c>
      <c r="M69" s="121">
        <v>212.99610000000001</v>
      </c>
      <c r="N69" s="173">
        <v>1120678</v>
      </c>
      <c r="O69" s="120">
        <v>2402</v>
      </c>
      <c r="P69" s="121">
        <v>213.86680000000001</v>
      </c>
      <c r="Q69" s="176">
        <v>1123179</v>
      </c>
      <c r="R69" s="120">
        <v>2348</v>
      </c>
      <c r="S69" s="121">
        <v>208.47710000000001</v>
      </c>
      <c r="T69" s="177">
        <v>1126263</v>
      </c>
      <c r="U69" s="170">
        <v>2152</v>
      </c>
      <c r="V69" s="151">
        <f t="shared" si="8"/>
        <v>190.14816889610682</v>
      </c>
      <c r="W69" s="154">
        <v>1131749</v>
      </c>
      <c r="X69" s="511">
        <v>2175</v>
      </c>
      <c r="Y69" s="495">
        <f t="shared" si="0"/>
        <v>191.38276024095748</v>
      </c>
      <c r="Z69" s="414">
        <v>1136466</v>
      </c>
    </row>
    <row r="70" spans="1:26">
      <c r="A70" s="86">
        <v>8</v>
      </c>
      <c r="B70" s="12" t="s">
        <v>64</v>
      </c>
      <c r="C70" s="122">
        <v>1033</v>
      </c>
      <c r="D70" s="123">
        <v>148.3707</v>
      </c>
      <c r="E70" s="185">
        <v>696229</v>
      </c>
      <c r="F70" s="122">
        <v>1309</v>
      </c>
      <c r="G70" s="123">
        <v>187.4727</v>
      </c>
      <c r="H70" s="185">
        <v>698235</v>
      </c>
      <c r="I70" s="122">
        <v>1197</v>
      </c>
      <c r="J70" s="123">
        <v>170.99340000000001</v>
      </c>
      <c r="K70" s="185">
        <v>700027</v>
      </c>
      <c r="L70" s="122">
        <v>1374</v>
      </c>
      <c r="M70" s="123">
        <v>195.71510000000001</v>
      </c>
      <c r="N70" s="185">
        <v>702041</v>
      </c>
      <c r="O70" s="122">
        <v>1494</v>
      </c>
      <c r="P70" s="123">
        <v>212.1918</v>
      </c>
      <c r="Q70" s="186">
        <v>704080</v>
      </c>
      <c r="R70" s="122">
        <v>1443</v>
      </c>
      <c r="S70" s="123">
        <v>204.22919999999999</v>
      </c>
      <c r="T70" s="197">
        <v>706559</v>
      </c>
      <c r="U70" s="171">
        <v>1314</v>
      </c>
      <c r="V70" s="144">
        <f>U70*100000/W70</f>
        <v>185.17344156255945</v>
      </c>
      <c r="W70" s="377">
        <v>709605</v>
      </c>
      <c r="X70" s="513">
        <v>1340</v>
      </c>
      <c r="Y70" s="500">
        <f t="shared" si="0"/>
        <v>188.17581800308946</v>
      </c>
      <c r="Z70" s="413">
        <v>712100</v>
      </c>
    </row>
    <row r="71" spans="1:26">
      <c r="A71" s="351"/>
      <c r="B71" s="205" t="s">
        <v>90</v>
      </c>
      <c r="C71" s="209">
        <f>SUM(C64:C70)</f>
        <v>10515</v>
      </c>
      <c r="D71" s="267">
        <f>C71*100000/E71</f>
        <v>196.57593327298648</v>
      </c>
      <c r="E71" s="231">
        <f>SUM(E64:E70)</f>
        <v>5349078</v>
      </c>
      <c r="F71" s="209">
        <f>SUM(F64:F70)</f>
        <v>11455</v>
      </c>
      <c r="G71" s="267">
        <f>F71*100000/H71</f>
        <v>213.46441470871378</v>
      </c>
      <c r="H71" s="231">
        <f>SUM(H64:H70)</f>
        <v>5366234</v>
      </c>
      <c r="I71" s="209">
        <f>SUM(I64:I70)</f>
        <v>13357</v>
      </c>
      <c r="J71" s="267">
        <f>I71*100000/K71</f>
        <v>248.20507979560105</v>
      </c>
      <c r="K71" s="231">
        <f>SUM(K64:K70)</f>
        <v>5381437</v>
      </c>
      <c r="L71" s="209">
        <f>SUM(L64:L70)</f>
        <v>15753</v>
      </c>
      <c r="M71" s="267">
        <f>L71*100000/N71</f>
        <v>291.77674124665145</v>
      </c>
      <c r="N71" s="231">
        <f>SUM(N64:N70)</f>
        <v>5398991</v>
      </c>
      <c r="O71" s="209">
        <f>SUM(O64:O70)</f>
        <v>15729</v>
      </c>
      <c r="P71" s="267">
        <f>O71*100000/Q71</f>
        <v>279.87808425951346</v>
      </c>
      <c r="Q71" s="232">
        <f>SUM(Q64:Q70)</f>
        <v>5619947</v>
      </c>
      <c r="R71" s="209">
        <f>SUM(R64:R70)</f>
        <v>14959</v>
      </c>
      <c r="S71" s="267">
        <f>R71*100000/T71</f>
        <v>275.08431916401139</v>
      </c>
      <c r="T71" s="232">
        <f>SUM(T64:T70)</f>
        <v>5437969</v>
      </c>
      <c r="U71" s="296">
        <f>SUM(U64:U70)</f>
        <v>13618</v>
      </c>
      <c r="V71" s="319">
        <f>U71*100000/W71</f>
        <v>236.12836866126764</v>
      </c>
      <c r="W71" s="378">
        <f>SUM(W64:W70)</f>
        <v>5767202</v>
      </c>
      <c r="X71" s="514">
        <f>SUM(X64:X70)</f>
        <v>13923</v>
      </c>
      <c r="Y71" s="230">
        <f t="shared" si="0"/>
        <v>253.58064503791144</v>
      </c>
      <c r="Z71" s="234">
        <f>SUM(Z64:Z70)</f>
        <v>5490561</v>
      </c>
    </row>
    <row r="72" spans="1:26">
      <c r="A72" s="83">
        <v>9</v>
      </c>
      <c r="B72" s="43" t="s">
        <v>65</v>
      </c>
      <c r="C72" s="117">
        <v>6981</v>
      </c>
      <c r="D72" s="119">
        <v>273.31020000000001</v>
      </c>
      <c r="E72" s="166">
        <v>2554241</v>
      </c>
      <c r="F72" s="117">
        <v>7498</v>
      </c>
      <c r="G72" s="119">
        <v>293.00439999999998</v>
      </c>
      <c r="H72" s="166">
        <v>2559006</v>
      </c>
      <c r="I72" s="117">
        <v>7562</v>
      </c>
      <c r="J72" s="119">
        <v>294.44690000000003</v>
      </c>
      <c r="K72" s="166">
        <v>2568205</v>
      </c>
      <c r="L72" s="117">
        <v>8393</v>
      </c>
      <c r="M72" s="119">
        <v>325.7278</v>
      </c>
      <c r="N72" s="166">
        <v>2576691</v>
      </c>
      <c r="O72" s="117">
        <v>8980</v>
      </c>
      <c r="P72" s="119">
        <v>347.56259999999997</v>
      </c>
      <c r="Q72" s="172">
        <v>2583707</v>
      </c>
      <c r="R72" s="117">
        <v>9198</v>
      </c>
      <c r="S72" s="119">
        <v>354.69060000000002</v>
      </c>
      <c r="T72" s="198">
        <v>2593246</v>
      </c>
      <c r="U72" s="146">
        <v>9420</v>
      </c>
      <c r="V72" s="190">
        <f t="shared" ref="V72:V75" si="9">U72*100000/W72</f>
        <v>361.51985711138724</v>
      </c>
      <c r="W72" s="381">
        <v>2605666</v>
      </c>
      <c r="X72" s="516">
        <v>9491</v>
      </c>
      <c r="Y72" s="497">
        <f t="shared" si="0"/>
        <v>362.8972283155428</v>
      </c>
      <c r="Z72" s="419">
        <v>2615341</v>
      </c>
    </row>
    <row r="73" spans="1:26">
      <c r="A73" s="84">
        <v>9</v>
      </c>
      <c r="B73" s="10" t="s">
        <v>66</v>
      </c>
      <c r="C73" s="120">
        <v>4085</v>
      </c>
      <c r="D73" s="121">
        <v>265.88200000000001</v>
      </c>
      <c r="E73" s="173">
        <v>1536396</v>
      </c>
      <c r="F73" s="120">
        <v>4077</v>
      </c>
      <c r="G73" s="121">
        <v>264.93619999999999</v>
      </c>
      <c r="H73" s="173">
        <v>1538861</v>
      </c>
      <c r="I73" s="120">
        <v>4524</v>
      </c>
      <c r="J73" s="121">
        <v>292.96379999999999</v>
      </c>
      <c r="K73" s="173">
        <v>1544218</v>
      </c>
      <c r="L73" s="120">
        <v>4672</v>
      </c>
      <c r="M73" s="121">
        <v>301.36590000000001</v>
      </c>
      <c r="N73" s="173">
        <v>1550275</v>
      </c>
      <c r="O73" s="120">
        <v>4890</v>
      </c>
      <c r="P73" s="121">
        <v>314.18130000000002</v>
      </c>
      <c r="Q73" s="174">
        <v>1556426</v>
      </c>
      <c r="R73" s="120">
        <v>4504</v>
      </c>
      <c r="S73" s="121">
        <v>288.18</v>
      </c>
      <c r="T73" s="175">
        <v>1562912</v>
      </c>
      <c r="U73" s="153">
        <v>4228</v>
      </c>
      <c r="V73" s="151">
        <f t="shared" si="9"/>
        <v>269.28392639912363</v>
      </c>
      <c r="W73" s="377">
        <v>1570090</v>
      </c>
      <c r="X73" s="512">
        <v>4332</v>
      </c>
      <c r="Y73" s="495">
        <f t="shared" si="0"/>
        <v>274.81328619469241</v>
      </c>
      <c r="Z73" s="413">
        <v>1576343</v>
      </c>
    </row>
    <row r="74" spans="1:26">
      <c r="A74" s="87">
        <v>9</v>
      </c>
      <c r="B74" s="10" t="s">
        <v>67</v>
      </c>
      <c r="C74" s="120">
        <v>3700</v>
      </c>
      <c r="D74" s="121">
        <v>269.29360000000003</v>
      </c>
      <c r="E74" s="185">
        <v>1373965</v>
      </c>
      <c r="F74" s="120">
        <v>3872</v>
      </c>
      <c r="G74" s="121">
        <v>281.78120000000001</v>
      </c>
      <c r="H74" s="185">
        <v>1374116</v>
      </c>
      <c r="I74" s="120">
        <v>3870</v>
      </c>
      <c r="J74" s="121">
        <v>281.10820000000001</v>
      </c>
      <c r="K74" s="185">
        <v>1376694</v>
      </c>
      <c r="L74" s="120">
        <v>3764</v>
      </c>
      <c r="M74" s="121">
        <v>272.79430000000002</v>
      </c>
      <c r="N74" s="185">
        <v>1379794</v>
      </c>
      <c r="O74" s="120">
        <v>4086</v>
      </c>
      <c r="P74" s="121">
        <v>295.85520000000002</v>
      </c>
      <c r="Q74" s="186">
        <v>1381081</v>
      </c>
      <c r="R74" s="120">
        <v>3844</v>
      </c>
      <c r="S74" s="121">
        <v>277.87860000000001</v>
      </c>
      <c r="T74" s="188">
        <v>1383338</v>
      </c>
      <c r="U74" s="153">
        <v>3303</v>
      </c>
      <c r="V74" s="151">
        <f t="shared" si="9"/>
        <v>238.0995289190368</v>
      </c>
      <c r="W74" s="154">
        <v>1387235</v>
      </c>
      <c r="X74" s="511">
        <v>3311</v>
      </c>
      <c r="Y74" s="495">
        <f t="shared" ref="Y74:Y98" si="10">X74*100000/Z74</f>
        <v>238.21600601475629</v>
      </c>
      <c r="Z74" s="414">
        <v>1389915</v>
      </c>
    </row>
    <row r="75" spans="1:26">
      <c r="A75" s="86">
        <v>9</v>
      </c>
      <c r="B75" s="12" t="s">
        <v>68</v>
      </c>
      <c r="C75" s="122">
        <v>2443</v>
      </c>
      <c r="D75" s="123">
        <v>218.2474</v>
      </c>
      <c r="E75" s="180">
        <v>1119372</v>
      </c>
      <c r="F75" s="122">
        <v>2124</v>
      </c>
      <c r="G75" s="123">
        <v>189.4529</v>
      </c>
      <c r="H75" s="180">
        <v>1121123</v>
      </c>
      <c r="I75" s="122">
        <v>2586</v>
      </c>
      <c r="J75" s="123">
        <v>230.09020000000001</v>
      </c>
      <c r="K75" s="180">
        <v>1123907</v>
      </c>
      <c r="L75" s="122">
        <v>2806</v>
      </c>
      <c r="M75" s="123">
        <v>249.1354</v>
      </c>
      <c r="N75" s="180">
        <v>1126295</v>
      </c>
      <c r="O75" s="122">
        <v>2875</v>
      </c>
      <c r="P75" s="123">
        <v>255.00630000000001</v>
      </c>
      <c r="Q75" s="181">
        <v>1127423</v>
      </c>
      <c r="R75" s="122">
        <v>3053</v>
      </c>
      <c r="S75" s="123">
        <v>270.1225</v>
      </c>
      <c r="T75" s="187">
        <v>1130228</v>
      </c>
      <c r="U75" s="160">
        <v>3035</v>
      </c>
      <c r="V75" s="144">
        <f t="shared" si="9"/>
        <v>267.54726594903468</v>
      </c>
      <c r="W75" s="377">
        <v>1134379</v>
      </c>
      <c r="X75" s="519">
        <v>2929</v>
      </c>
      <c r="Y75" s="498">
        <f t="shared" si="10"/>
        <v>257.746927540466</v>
      </c>
      <c r="Z75" s="413">
        <v>1136386</v>
      </c>
    </row>
    <row r="76" spans="1:26">
      <c r="A76" s="351"/>
      <c r="B76" s="205" t="s">
        <v>90</v>
      </c>
      <c r="C76" s="209">
        <f>SUM(C72:C75)</f>
        <v>17209</v>
      </c>
      <c r="D76" s="267">
        <f>C76*100000/E76</f>
        <v>261.3770953530497</v>
      </c>
      <c r="E76" s="231">
        <f>SUM(E72:E75)</f>
        <v>6583974</v>
      </c>
      <c r="F76" s="209">
        <f>SUM(F72:F75)</f>
        <v>17571</v>
      </c>
      <c r="G76" s="267">
        <f>F76*100000/H76</f>
        <v>266.50564999258319</v>
      </c>
      <c r="H76" s="231">
        <f>SUM(H72:H75)</f>
        <v>6593106</v>
      </c>
      <c r="I76" s="209">
        <f>SUM(I72:I75)</f>
        <v>18542</v>
      </c>
      <c r="J76" s="267">
        <f>I76*100000/K76</f>
        <v>280.38609870461681</v>
      </c>
      <c r="K76" s="231">
        <f>SUM(K72:K75)</f>
        <v>6613024</v>
      </c>
      <c r="L76" s="209">
        <f>SUM(L72:L75)</f>
        <v>19635</v>
      </c>
      <c r="M76" s="267">
        <f>L76*100000/N76</f>
        <v>296.01744595815956</v>
      </c>
      <c r="N76" s="231">
        <f>SUM(N72:N75)</f>
        <v>6633055</v>
      </c>
      <c r="O76" s="209">
        <f>SUM(O72:O75)</f>
        <v>20831</v>
      </c>
      <c r="P76" s="267">
        <f>O76*100000/Q76</f>
        <v>313.31233755129057</v>
      </c>
      <c r="Q76" s="232">
        <f>SUM(Q72:Q75)</f>
        <v>6648637</v>
      </c>
      <c r="R76" s="209">
        <f>SUM(R72:R75)</f>
        <v>20599</v>
      </c>
      <c r="S76" s="267">
        <f>R76*100000/T76</f>
        <v>308.84336443307097</v>
      </c>
      <c r="T76" s="322">
        <f>SUM(T72:T75)</f>
        <v>6669724</v>
      </c>
      <c r="U76" s="296">
        <f>SUM(U72:U75)</f>
        <v>19986</v>
      </c>
      <c r="V76" s="319">
        <f>U76*100000/W76</f>
        <v>298.41564673894379</v>
      </c>
      <c r="W76" s="378">
        <f>SUM(W72:W75)</f>
        <v>6697370</v>
      </c>
      <c r="X76" s="215">
        <f>SUM(X72:X75)</f>
        <v>20063</v>
      </c>
      <c r="Y76" s="230">
        <f t="shared" si="10"/>
        <v>298.64609700676618</v>
      </c>
      <c r="Z76" s="234">
        <f>SUM(Z72:Z75)</f>
        <v>6717985</v>
      </c>
    </row>
    <row r="77" spans="1:26">
      <c r="A77" s="83">
        <v>10</v>
      </c>
      <c r="B77" s="43" t="s">
        <v>69</v>
      </c>
      <c r="C77" s="117">
        <v>3270</v>
      </c>
      <c r="D77" s="119">
        <v>226.33699999999999</v>
      </c>
      <c r="E77" s="185">
        <v>1444748</v>
      </c>
      <c r="F77" s="117">
        <v>3240</v>
      </c>
      <c r="G77" s="119">
        <v>224.6549</v>
      </c>
      <c r="H77" s="185">
        <v>1442212</v>
      </c>
      <c r="I77" s="117">
        <v>3422</v>
      </c>
      <c r="J77" s="119">
        <v>237.00049999999999</v>
      </c>
      <c r="K77" s="185">
        <v>1443879</v>
      </c>
      <c r="L77" s="117">
        <v>3493</v>
      </c>
      <c r="M77" s="119">
        <v>240.9948</v>
      </c>
      <c r="N77" s="185">
        <v>1449409</v>
      </c>
      <c r="O77" s="117">
        <v>3621</v>
      </c>
      <c r="P77" s="119">
        <v>249.32210000000001</v>
      </c>
      <c r="Q77" s="186">
        <v>1452338</v>
      </c>
      <c r="R77" s="117">
        <v>3533</v>
      </c>
      <c r="S77" s="119">
        <v>242.77</v>
      </c>
      <c r="T77" s="188">
        <v>1455287</v>
      </c>
      <c r="U77" s="146">
        <v>3362</v>
      </c>
      <c r="V77" s="190">
        <f t="shared" ref="V77:V81" si="11">U77*100000/W77</f>
        <v>230.24259022229162</v>
      </c>
      <c r="W77" s="377">
        <v>1460199</v>
      </c>
      <c r="X77" s="515">
        <v>3722</v>
      </c>
      <c r="Y77" s="497">
        <f t="shared" si="10"/>
        <v>254.30097976250667</v>
      </c>
      <c r="Z77" s="418">
        <v>1463620</v>
      </c>
    </row>
    <row r="78" spans="1:26">
      <c r="A78" s="84">
        <v>10</v>
      </c>
      <c r="B78" s="10" t="s">
        <v>70</v>
      </c>
      <c r="C78" s="120">
        <v>3551</v>
      </c>
      <c r="D78" s="121">
        <v>199.00559999999999</v>
      </c>
      <c r="E78" s="173">
        <v>1784372</v>
      </c>
      <c r="F78" s="120">
        <v>4203</v>
      </c>
      <c r="G78" s="121">
        <v>234.72829999999999</v>
      </c>
      <c r="H78" s="173">
        <v>1790581</v>
      </c>
      <c r="I78" s="120">
        <v>4661</v>
      </c>
      <c r="J78" s="121">
        <v>259.00139999999999</v>
      </c>
      <c r="K78" s="173">
        <v>1799604</v>
      </c>
      <c r="L78" s="124">
        <v>4510</v>
      </c>
      <c r="M78" s="121">
        <v>249.3887</v>
      </c>
      <c r="N78" s="173">
        <v>1808422</v>
      </c>
      <c r="O78" s="122">
        <v>5269</v>
      </c>
      <c r="P78" s="123">
        <v>290.37130000000002</v>
      </c>
      <c r="Q78" s="176">
        <v>1814573</v>
      </c>
      <c r="R78" s="124">
        <v>5584</v>
      </c>
      <c r="S78" s="121">
        <v>306.56240000000003</v>
      </c>
      <c r="T78" s="177">
        <v>1821489</v>
      </c>
      <c r="U78" s="153">
        <v>5366</v>
      </c>
      <c r="V78" s="151">
        <f t="shared" si="11"/>
        <v>292.94854401953137</v>
      </c>
      <c r="W78" s="154">
        <v>1831721</v>
      </c>
      <c r="X78" s="511">
        <v>5165</v>
      </c>
      <c r="Y78" s="495">
        <f t="shared" si="10"/>
        <v>280.61562667744579</v>
      </c>
      <c r="Z78" s="414">
        <v>1840596</v>
      </c>
    </row>
    <row r="79" spans="1:26">
      <c r="A79" s="84">
        <v>10</v>
      </c>
      <c r="B79" s="43" t="s">
        <v>71</v>
      </c>
      <c r="C79" s="117">
        <v>1281</v>
      </c>
      <c r="D79" s="119">
        <v>237.12739999999999</v>
      </c>
      <c r="E79" s="185">
        <v>540216</v>
      </c>
      <c r="F79" s="117">
        <v>1341</v>
      </c>
      <c r="G79" s="119">
        <v>248.60310000000001</v>
      </c>
      <c r="H79" s="185">
        <v>539414</v>
      </c>
      <c r="I79" s="117">
        <v>1369</v>
      </c>
      <c r="J79" s="119">
        <v>253.89</v>
      </c>
      <c r="K79" s="185">
        <v>539210</v>
      </c>
      <c r="L79" s="117">
        <v>1536</v>
      </c>
      <c r="M79" s="119">
        <v>284.86860000000001</v>
      </c>
      <c r="N79" s="185">
        <v>539196</v>
      </c>
      <c r="O79" s="124">
        <v>1679</v>
      </c>
      <c r="P79" s="121">
        <v>311.471</v>
      </c>
      <c r="Q79" s="186">
        <v>539055</v>
      </c>
      <c r="R79" s="117">
        <v>1878</v>
      </c>
      <c r="S79" s="119">
        <v>348.06139999999999</v>
      </c>
      <c r="T79" s="188">
        <v>539560</v>
      </c>
      <c r="U79" s="153">
        <v>1640</v>
      </c>
      <c r="V79" s="151">
        <f t="shared" si="11"/>
        <v>303.52046727346084</v>
      </c>
      <c r="W79" s="154">
        <v>540326</v>
      </c>
      <c r="X79" s="512">
        <v>1777</v>
      </c>
      <c r="Y79" s="495">
        <f t="shared" si="10"/>
        <v>328.89318282352116</v>
      </c>
      <c r="Z79" s="414">
        <v>540297</v>
      </c>
    </row>
    <row r="80" spans="1:26">
      <c r="A80" s="87">
        <v>10</v>
      </c>
      <c r="B80" s="10" t="s">
        <v>72</v>
      </c>
      <c r="C80" s="120">
        <v>639</v>
      </c>
      <c r="D80" s="121">
        <v>173.20590000000001</v>
      </c>
      <c r="E80" s="173">
        <v>368925</v>
      </c>
      <c r="F80" s="120">
        <v>619</v>
      </c>
      <c r="G80" s="121">
        <v>167.66159999999999</v>
      </c>
      <c r="H80" s="173">
        <v>369196</v>
      </c>
      <c r="I80" s="120">
        <v>711</v>
      </c>
      <c r="J80" s="121">
        <v>192.089</v>
      </c>
      <c r="K80" s="173">
        <v>370141</v>
      </c>
      <c r="L80" s="120">
        <v>787</v>
      </c>
      <c r="M80" s="121">
        <v>211.8604</v>
      </c>
      <c r="N80" s="173">
        <v>371471</v>
      </c>
      <c r="O80" s="120">
        <v>829</v>
      </c>
      <c r="P80" s="121">
        <v>222.73570000000001</v>
      </c>
      <c r="Q80" s="178">
        <v>372190</v>
      </c>
      <c r="R80" s="120">
        <v>618</v>
      </c>
      <c r="S80" s="121">
        <v>165.7423</v>
      </c>
      <c r="T80" s="179">
        <v>372868</v>
      </c>
      <c r="U80" s="153">
        <v>629</v>
      </c>
      <c r="V80" s="151">
        <f t="shared" si="11"/>
        <v>168.13865959539797</v>
      </c>
      <c r="W80" s="377">
        <v>374096</v>
      </c>
      <c r="X80" s="511">
        <v>805</v>
      </c>
      <c r="Y80" s="495">
        <f t="shared" si="10"/>
        <v>214.64434365492656</v>
      </c>
      <c r="Z80" s="413">
        <v>375039</v>
      </c>
    </row>
    <row r="81" spans="1:26">
      <c r="A81" s="86">
        <v>10</v>
      </c>
      <c r="B81" s="12" t="s">
        <v>73</v>
      </c>
      <c r="C81" s="122">
        <v>530</v>
      </c>
      <c r="D81" s="123">
        <v>157.8424</v>
      </c>
      <c r="E81" s="185">
        <v>335778</v>
      </c>
      <c r="F81" s="122">
        <v>535</v>
      </c>
      <c r="G81" s="123">
        <v>158.84700000000001</v>
      </c>
      <c r="H81" s="185">
        <v>336802</v>
      </c>
      <c r="I81" s="122">
        <v>630</v>
      </c>
      <c r="J81" s="123">
        <v>186.51580000000001</v>
      </c>
      <c r="K81" s="185">
        <v>337773</v>
      </c>
      <c r="L81" s="122">
        <v>640</v>
      </c>
      <c r="M81" s="123">
        <v>188.89529999999999</v>
      </c>
      <c r="N81" s="185">
        <v>338812</v>
      </c>
      <c r="O81" s="122">
        <v>815</v>
      </c>
      <c r="P81" s="123">
        <v>239.65020000000001</v>
      </c>
      <c r="Q81" s="186">
        <v>340079</v>
      </c>
      <c r="R81" s="122">
        <v>825</v>
      </c>
      <c r="S81" s="123">
        <v>241.4222</v>
      </c>
      <c r="T81" s="188">
        <v>341725</v>
      </c>
      <c r="U81" s="160">
        <v>730</v>
      </c>
      <c r="V81" s="144">
        <f t="shared" si="11"/>
        <v>212.46500148434453</v>
      </c>
      <c r="W81" s="380">
        <v>343586</v>
      </c>
      <c r="X81" s="513">
        <v>833</v>
      </c>
      <c r="Y81" s="500">
        <f t="shared" si="10"/>
        <v>241.33805000014485</v>
      </c>
      <c r="Z81" s="417">
        <v>345159</v>
      </c>
    </row>
    <row r="82" spans="1:26">
      <c r="A82" s="351"/>
      <c r="B82" s="205" t="s">
        <v>90</v>
      </c>
      <c r="C82" s="209">
        <f>SUM(C77:C81)</f>
        <v>9271</v>
      </c>
      <c r="D82" s="267">
        <f>C82*100000/E82</f>
        <v>207.21768406578485</v>
      </c>
      <c r="E82" s="231">
        <f>SUM(E77:E81)</f>
        <v>4474039</v>
      </c>
      <c r="F82" s="209">
        <f>SUM(F77:F81)</f>
        <v>9938</v>
      </c>
      <c r="G82" s="267">
        <f>F82*100000/H82</f>
        <v>221.91927345889704</v>
      </c>
      <c r="H82" s="231">
        <f>SUM(H77:H81)</f>
        <v>4478205</v>
      </c>
      <c r="I82" s="209">
        <f>SUM(I77:I81)</f>
        <v>10793</v>
      </c>
      <c r="J82" s="267">
        <f>I82*100000/K82</f>
        <v>240.34612692671615</v>
      </c>
      <c r="K82" s="231">
        <f>SUM(K77:K81)</f>
        <v>4490607</v>
      </c>
      <c r="L82" s="209">
        <f>SUM(L77:L81)</f>
        <v>10966</v>
      </c>
      <c r="M82" s="267">
        <f>L82*100000/N82</f>
        <v>243.29367183530752</v>
      </c>
      <c r="N82" s="231">
        <f>SUM(N77:N81)</f>
        <v>4507310</v>
      </c>
      <c r="O82" s="209">
        <f>SUM(O77:O81)</f>
        <v>12213</v>
      </c>
      <c r="P82" s="267">
        <f>O82*100000/Q82</f>
        <v>270.3046654279824</v>
      </c>
      <c r="Q82" s="232">
        <f>SUM(Q77:Q81)</f>
        <v>4518235</v>
      </c>
      <c r="R82" s="209">
        <f>SUM(R77:R81)</f>
        <v>12438</v>
      </c>
      <c r="S82" s="267">
        <f>R82*100000/T82</f>
        <v>274.51324000000881</v>
      </c>
      <c r="T82" s="322">
        <f>SUM(T77:T81)</f>
        <v>4530929</v>
      </c>
      <c r="U82" s="296">
        <f>SUM(U77:U81)</f>
        <v>11727</v>
      </c>
      <c r="V82" s="319">
        <f>U82*100000/W82</f>
        <v>257.74034226475669</v>
      </c>
      <c r="W82" s="206">
        <f>SUM(W77:W81)</f>
        <v>4549928</v>
      </c>
      <c r="X82" s="514">
        <f>SUM(X77:X81)</f>
        <v>12302</v>
      </c>
      <c r="Y82" s="230">
        <f t="shared" si="10"/>
        <v>269.50227517141832</v>
      </c>
      <c r="Z82" s="234">
        <f>SUM(Z77:Z81)</f>
        <v>4564711</v>
      </c>
    </row>
    <row r="83" spans="1:26">
      <c r="A83" s="83">
        <v>11</v>
      </c>
      <c r="B83" s="43" t="s">
        <v>74</v>
      </c>
      <c r="C83" s="117">
        <v>6700</v>
      </c>
      <c r="D83" s="119">
        <v>444.08240000000001</v>
      </c>
      <c r="E83" s="166">
        <v>1508729</v>
      </c>
      <c r="F83" s="117">
        <v>7522</v>
      </c>
      <c r="G83" s="119">
        <v>498.11900000000003</v>
      </c>
      <c r="H83" s="166">
        <v>1510081</v>
      </c>
      <c r="I83" s="117">
        <v>8391</v>
      </c>
      <c r="J83" s="119">
        <v>553.92280000000005</v>
      </c>
      <c r="K83" s="166">
        <v>1514832</v>
      </c>
      <c r="L83" s="117">
        <v>9594</v>
      </c>
      <c r="M83" s="119">
        <v>631.37900000000002</v>
      </c>
      <c r="N83" s="166">
        <v>1519531</v>
      </c>
      <c r="O83" s="117">
        <v>10128</v>
      </c>
      <c r="P83" s="119">
        <v>664.42870000000005</v>
      </c>
      <c r="Q83" s="172">
        <v>1524317</v>
      </c>
      <c r="R83" s="117">
        <v>9466</v>
      </c>
      <c r="S83" s="119">
        <v>618.49919999999997</v>
      </c>
      <c r="T83" s="189">
        <v>1530479</v>
      </c>
      <c r="U83" s="143">
        <v>8692</v>
      </c>
      <c r="V83" s="144">
        <f t="shared" ref="V83:V89" si="12">U83*100000/W83</f>
        <v>565.01545471978363</v>
      </c>
      <c r="W83" s="377">
        <v>1538365</v>
      </c>
      <c r="X83" s="516">
        <v>8214</v>
      </c>
      <c r="Y83" s="497">
        <f t="shared" si="10"/>
        <v>531.67285355047295</v>
      </c>
      <c r="Z83" s="412">
        <v>1544935</v>
      </c>
    </row>
    <row r="84" spans="1:26">
      <c r="A84" s="84">
        <v>11</v>
      </c>
      <c r="B84" s="10" t="s">
        <v>75</v>
      </c>
      <c r="C84" s="120">
        <v>1508</v>
      </c>
      <c r="D84" s="121">
        <v>370.51690000000002</v>
      </c>
      <c r="E84" s="173">
        <v>406999</v>
      </c>
      <c r="F84" s="120">
        <v>1583</v>
      </c>
      <c r="G84" s="121">
        <v>381.74930000000001</v>
      </c>
      <c r="H84" s="173">
        <v>414670</v>
      </c>
      <c r="I84" s="120">
        <v>1861</v>
      </c>
      <c r="J84" s="121">
        <v>440.33679999999998</v>
      </c>
      <c r="K84" s="173">
        <v>422631</v>
      </c>
      <c r="L84" s="120">
        <v>2114</v>
      </c>
      <c r="M84" s="121">
        <v>492.05020000000002</v>
      </c>
      <c r="N84" s="173">
        <v>429631</v>
      </c>
      <c r="O84" s="120">
        <v>2155</v>
      </c>
      <c r="P84" s="121">
        <v>494.97899999999998</v>
      </c>
      <c r="Q84" s="174">
        <v>435372</v>
      </c>
      <c r="R84" s="120">
        <v>1990</v>
      </c>
      <c r="S84" s="121">
        <v>450.73309999999998</v>
      </c>
      <c r="T84" s="335">
        <v>441503</v>
      </c>
      <c r="U84" s="336">
        <v>1705</v>
      </c>
      <c r="V84" s="151">
        <f t="shared" si="12"/>
        <v>380.6406818937823</v>
      </c>
      <c r="W84" s="154">
        <v>447929</v>
      </c>
      <c r="X84" s="512">
        <v>1729</v>
      </c>
      <c r="Y84" s="495">
        <f t="shared" si="10"/>
        <v>380.96287319598986</v>
      </c>
      <c r="Z84" s="412">
        <v>453850</v>
      </c>
    </row>
    <row r="85" spans="1:26">
      <c r="A85" s="84">
        <v>11</v>
      </c>
      <c r="B85" s="10" t="s">
        <v>76</v>
      </c>
      <c r="C85" s="120">
        <v>1230</v>
      </c>
      <c r="D85" s="121">
        <v>499.71359999999999</v>
      </c>
      <c r="E85" s="185">
        <v>246141</v>
      </c>
      <c r="F85" s="120">
        <v>1206</v>
      </c>
      <c r="G85" s="121">
        <v>485.48570000000001</v>
      </c>
      <c r="H85" s="185">
        <v>248411</v>
      </c>
      <c r="I85" s="120">
        <v>1323</v>
      </c>
      <c r="J85" s="121">
        <v>527.5204</v>
      </c>
      <c r="K85" s="185">
        <v>250796</v>
      </c>
      <c r="L85" s="120">
        <v>1660</v>
      </c>
      <c r="M85" s="121">
        <v>657.72529999999995</v>
      </c>
      <c r="N85" s="185">
        <v>252385</v>
      </c>
      <c r="O85" s="120">
        <v>1913</v>
      </c>
      <c r="P85" s="121">
        <v>753.08439999999996</v>
      </c>
      <c r="Q85" s="186">
        <v>254022</v>
      </c>
      <c r="R85" s="120">
        <v>1664</v>
      </c>
      <c r="S85" s="121">
        <v>649.46220000000005</v>
      </c>
      <c r="T85" s="188">
        <v>256212</v>
      </c>
      <c r="U85" s="153">
        <v>1424</v>
      </c>
      <c r="V85" s="151">
        <f t="shared" si="12"/>
        <v>551.00469360037459</v>
      </c>
      <c r="W85" s="377">
        <v>258437</v>
      </c>
      <c r="X85" s="512">
        <v>1141</v>
      </c>
      <c r="Y85" s="495">
        <f t="shared" si="10"/>
        <v>438.18045661399026</v>
      </c>
      <c r="Z85" s="413">
        <v>260395</v>
      </c>
    </row>
    <row r="86" spans="1:26">
      <c r="A86" s="87">
        <v>11</v>
      </c>
      <c r="B86" s="10" t="s">
        <v>77</v>
      </c>
      <c r="C86" s="120">
        <v>814</v>
      </c>
      <c r="D86" s="121">
        <v>264.18450000000001</v>
      </c>
      <c r="E86" s="173">
        <v>308118</v>
      </c>
      <c r="F86" s="120">
        <v>962</v>
      </c>
      <c r="G86" s="121">
        <v>299.45339999999999</v>
      </c>
      <c r="H86" s="173">
        <v>321252</v>
      </c>
      <c r="I86" s="120">
        <v>759</v>
      </c>
      <c r="J86" s="121">
        <v>228.98689999999999</v>
      </c>
      <c r="K86" s="173">
        <v>331460</v>
      </c>
      <c r="L86" s="120">
        <v>1009</v>
      </c>
      <c r="M86" s="121">
        <v>296.33760000000001</v>
      </c>
      <c r="N86" s="173">
        <v>340490</v>
      </c>
      <c r="O86" s="120">
        <v>930</v>
      </c>
      <c r="P86" s="121">
        <v>266.12720000000002</v>
      </c>
      <c r="Q86" s="174">
        <v>349457</v>
      </c>
      <c r="R86" s="120">
        <v>997</v>
      </c>
      <c r="S86" s="121">
        <v>278.97789999999998</v>
      </c>
      <c r="T86" s="175">
        <v>357376</v>
      </c>
      <c r="U86" s="153">
        <v>949</v>
      </c>
      <c r="V86" s="151">
        <f t="shared" si="12"/>
        <v>259.8476509662828</v>
      </c>
      <c r="W86" s="154">
        <v>365214</v>
      </c>
      <c r="X86" s="512">
        <v>763</v>
      </c>
      <c r="Y86" s="495">
        <f t="shared" si="10"/>
        <v>204.04179246569663</v>
      </c>
      <c r="Z86" s="414">
        <v>373943</v>
      </c>
    </row>
    <row r="87" spans="1:26">
      <c r="A87" s="86">
        <v>11</v>
      </c>
      <c r="B87" s="10" t="s">
        <v>78</v>
      </c>
      <c r="C87" s="120">
        <v>4058</v>
      </c>
      <c r="D87" s="121">
        <v>420.27379999999999</v>
      </c>
      <c r="E87" s="173">
        <v>965561</v>
      </c>
      <c r="F87" s="120">
        <v>4411</v>
      </c>
      <c r="G87" s="121">
        <v>451.50450000000001</v>
      </c>
      <c r="H87" s="173">
        <v>976956</v>
      </c>
      <c r="I87" s="120">
        <v>5106</v>
      </c>
      <c r="J87" s="121">
        <v>516.35530000000006</v>
      </c>
      <c r="K87" s="173">
        <v>988854</v>
      </c>
      <c r="L87" s="120">
        <v>6088</v>
      </c>
      <c r="M87" s="121">
        <v>610.447</v>
      </c>
      <c r="N87" s="173">
        <v>997302</v>
      </c>
      <c r="O87" s="120">
        <v>6098</v>
      </c>
      <c r="P87" s="121">
        <v>606.02809999999999</v>
      </c>
      <c r="Q87" s="174">
        <v>1006224</v>
      </c>
      <c r="R87" s="120">
        <v>5472</v>
      </c>
      <c r="S87" s="121">
        <v>537.69569999999999</v>
      </c>
      <c r="T87" s="175">
        <v>1017676</v>
      </c>
      <c r="U87" s="153">
        <v>4864</v>
      </c>
      <c r="V87" s="151">
        <f t="shared" si="12"/>
        <v>473.35896063451901</v>
      </c>
      <c r="W87" s="377">
        <v>1027550</v>
      </c>
      <c r="X87" s="511">
        <v>5292</v>
      </c>
      <c r="Y87" s="495">
        <f t="shared" si="10"/>
        <v>510.80045674749834</v>
      </c>
      <c r="Z87" s="413">
        <v>1036021</v>
      </c>
    </row>
    <row r="88" spans="1:26">
      <c r="A88" s="84">
        <v>11</v>
      </c>
      <c r="B88" s="10" t="s">
        <v>79</v>
      </c>
      <c r="C88" s="120">
        <v>1259</v>
      </c>
      <c r="D88" s="121">
        <v>698.20709999999997</v>
      </c>
      <c r="E88" s="185">
        <v>180319</v>
      </c>
      <c r="F88" s="120">
        <v>1264</v>
      </c>
      <c r="G88" s="121">
        <v>695.43020000000001</v>
      </c>
      <c r="H88" s="185">
        <v>181758</v>
      </c>
      <c r="I88" s="120">
        <v>1011</v>
      </c>
      <c r="J88" s="121">
        <v>554.75689999999997</v>
      </c>
      <c r="K88" s="185">
        <v>182242</v>
      </c>
      <c r="L88" s="120">
        <v>1123</v>
      </c>
      <c r="M88" s="121">
        <v>615.62239999999997</v>
      </c>
      <c r="N88" s="185">
        <v>182417</v>
      </c>
      <c r="O88" s="120">
        <v>1176</v>
      </c>
      <c r="P88" s="121">
        <v>640.99770000000001</v>
      </c>
      <c r="Q88" s="186">
        <v>183464</v>
      </c>
      <c r="R88" s="120">
        <v>855</v>
      </c>
      <c r="S88" s="121">
        <v>466.58080000000001</v>
      </c>
      <c r="T88" s="188">
        <v>183248</v>
      </c>
      <c r="U88" s="153">
        <v>876</v>
      </c>
      <c r="V88" s="151">
        <f t="shared" si="12"/>
        <v>490.17413492099018</v>
      </c>
      <c r="W88" s="154">
        <v>178712</v>
      </c>
      <c r="X88" s="511">
        <v>868</v>
      </c>
      <c r="Y88" s="495">
        <f t="shared" si="10"/>
        <v>493.37243935156766</v>
      </c>
      <c r="Z88" s="414">
        <v>175932</v>
      </c>
    </row>
    <row r="89" spans="1:26">
      <c r="A89" s="87">
        <v>11</v>
      </c>
      <c r="B89" s="12" t="s">
        <v>80</v>
      </c>
      <c r="C89" s="122">
        <v>2435</v>
      </c>
      <c r="D89" s="123">
        <v>507.1533</v>
      </c>
      <c r="E89" s="180">
        <v>480131</v>
      </c>
      <c r="F89" s="122">
        <v>2812</v>
      </c>
      <c r="G89" s="123">
        <v>582.18140000000005</v>
      </c>
      <c r="H89" s="180">
        <v>483011</v>
      </c>
      <c r="I89" s="122">
        <v>3628</v>
      </c>
      <c r="J89" s="123">
        <v>746.14430000000004</v>
      </c>
      <c r="K89" s="180">
        <v>486233</v>
      </c>
      <c r="L89" s="122">
        <v>3510</v>
      </c>
      <c r="M89" s="123">
        <v>718.00429999999994</v>
      </c>
      <c r="N89" s="180">
        <v>488855</v>
      </c>
      <c r="O89" s="122">
        <v>3381</v>
      </c>
      <c r="P89" s="123">
        <v>688.4923</v>
      </c>
      <c r="Q89" s="181">
        <v>491073</v>
      </c>
      <c r="R89" s="122">
        <v>3371</v>
      </c>
      <c r="S89" s="123">
        <v>682.73969999999997</v>
      </c>
      <c r="T89" s="187">
        <v>493746</v>
      </c>
      <c r="U89" s="160">
        <v>2989</v>
      </c>
      <c r="V89" s="144">
        <f t="shared" si="12"/>
        <v>601.64814151311793</v>
      </c>
      <c r="W89" s="377">
        <v>496802</v>
      </c>
      <c r="X89" s="513">
        <v>2889</v>
      </c>
      <c r="Y89" s="498">
        <f t="shared" si="10"/>
        <v>578.45481084587755</v>
      </c>
      <c r="Z89" s="413">
        <v>499434</v>
      </c>
    </row>
    <row r="90" spans="1:26">
      <c r="A90" s="351"/>
      <c r="B90" s="205" t="s">
        <v>90</v>
      </c>
      <c r="C90" s="209">
        <f>SUM(C83:C89)</f>
        <v>18004</v>
      </c>
      <c r="D90" s="267">
        <f>C90*100000/E90</f>
        <v>439.55099587450968</v>
      </c>
      <c r="E90" s="231">
        <f>SUM(E83:E89)</f>
        <v>4095998</v>
      </c>
      <c r="F90" s="209">
        <f>SUM(F83:F89)</f>
        <v>19760</v>
      </c>
      <c r="G90" s="267">
        <f>F90*100000/H90</f>
        <v>477.74023068373668</v>
      </c>
      <c r="H90" s="231">
        <f>SUM(H83:H89)</f>
        <v>4136139</v>
      </c>
      <c r="I90" s="209">
        <f>SUM(I83:I89)</f>
        <v>22079</v>
      </c>
      <c r="J90" s="267">
        <f>I90*100000/K90</f>
        <v>528.57903476330648</v>
      </c>
      <c r="K90" s="231">
        <f>SUM(K83:K89)</f>
        <v>4177048</v>
      </c>
      <c r="L90" s="209">
        <f>SUM(L83:L89)</f>
        <v>25098</v>
      </c>
      <c r="M90" s="267">
        <f>L90*100000/N90</f>
        <v>596.06551163239726</v>
      </c>
      <c r="N90" s="231">
        <f>SUM(N83:N89)</f>
        <v>4210611</v>
      </c>
      <c r="O90" s="209">
        <f>SUM(O83:O89)</f>
        <v>25781</v>
      </c>
      <c r="P90" s="267">
        <f>O90*100000/Q90</f>
        <v>607.47953134936984</v>
      </c>
      <c r="Q90" s="232">
        <f>SUM(Q83:Q89)</f>
        <v>4243929</v>
      </c>
      <c r="R90" s="209">
        <f>SUM(R83:R89)</f>
        <v>23815</v>
      </c>
      <c r="S90" s="267">
        <f>R90*100000/T90</f>
        <v>556.39403397940305</v>
      </c>
      <c r="T90" s="322">
        <f>SUM(T83:T89)</f>
        <v>4280240</v>
      </c>
      <c r="U90" s="296">
        <f>SUM(U83:U89)</f>
        <v>21499</v>
      </c>
      <c r="V90" s="319">
        <f>U90*100000/W90</f>
        <v>498.4687024766236</v>
      </c>
      <c r="W90" s="206">
        <f>SUM(W83:W89)</f>
        <v>4313009</v>
      </c>
      <c r="X90" s="514">
        <f>SUM(X83:X89)</f>
        <v>20896</v>
      </c>
      <c r="Y90" s="506">
        <f t="shared" si="10"/>
        <v>480.97483951009434</v>
      </c>
      <c r="Z90" s="234">
        <f>SUM(Z83:Z89)</f>
        <v>4344510</v>
      </c>
    </row>
    <row r="91" spans="1:26">
      <c r="A91" s="87">
        <v>12</v>
      </c>
      <c r="B91" s="43" t="s">
        <v>81</v>
      </c>
      <c r="C91" s="117">
        <v>4075</v>
      </c>
      <c r="D91" s="119">
        <v>308.42959999999999</v>
      </c>
      <c r="E91" s="166">
        <v>1321209</v>
      </c>
      <c r="F91" s="117">
        <v>4524</v>
      </c>
      <c r="G91" s="119">
        <v>340.06290000000001</v>
      </c>
      <c r="H91" s="166">
        <v>1330342</v>
      </c>
      <c r="I91" s="117">
        <v>4926</v>
      </c>
      <c r="J91" s="119">
        <v>367.65010000000001</v>
      </c>
      <c r="K91" s="166">
        <v>1339861</v>
      </c>
      <c r="L91" s="117">
        <v>5618</v>
      </c>
      <c r="M91" s="119">
        <v>415.9975</v>
      </c>
      <c r="N91" s="166">
        <v>1350489</v>
      </c>
      <c r="O91" s="117">
        <v>6189</v>
      </c>
      <c r="P91" s="119">
        <v>454.39960000000002</v>
      </c>
      <c r="Q91" s="172">
        <v>1362017</v>
      </c>
      <c r="R91" s="117">
        <v>5715</v>
      </c>
      <c r="S91" s="119">
        <v>416.30489999999998</v>
      </c>
      <c r="T91" s="189">
        <v>1372792</v>
      </c>
      <c r="U91" s="146">
        <v>5128</v>
      </c>
      <c r="V91" s="190">
        <f t="shared" ref="V91:V97" si="13">U91*100000/W91</f>
        <v>370.45786366890547</v>
      </c>
      <c r="W91" s="377">
        <v>1384233</v>
      </c>
      <c r="X91" s="515">
        <v>4925</v>
      </c>
      <c r="Y91" s="496">
        <f t="shared" si="10"/>
        <v>352.89557085605657</v>
      </c>
      <c r="Z91" s="419">
        <v>1395597</v>
      </c>
    </row>
    <row r="92" spans="1:26">
      <c r="A92" s="84">
        <v>12</v>
      </c>
      <c r="B92" s="10" t="s">
        <v>82</v>
      </c>
      <c r="C92" s="120">
        <v>987</v>
      </c>
      <c r="D92" s="121">
        <v>348.74599999999998</v>
      </c>
      <c r="E92" s="173">
        <v>283014</v>
      </c>
      <c r="F92" s="120">
        <v>980</v>
      </c>
      <c r="G92" s="121">
        <v>342.12380000000002</v>
      </c>
      <c r="H92" s="173">
        <v>286446</v>
      </c>
      <c r="I92" s="120">
        <v>966</v>
      </c>
      <c r="J92" s="121">
        <v>332.23849999999999</v>
      </c>
      <c r="K92" s="173">
        <v>290755</v>
      </c>
      <c r="L92" s="120">
        <v>1147</v>
      </c>
      <c r="M92" s="121">
        <v>388.63830000000002</v>
      </c>
      <c r="N92" s="173">
        <v>295133</v>
      </c>
      <c r="O92" s="120">
        <v>1094</v>
      </c>
      <c r="P92" s="121">
        <v>365.50119999999998</v>
      </c>
      <c r="Q92" s="174">
        <v>299315</v>
      </c>
      <c r="R92" s="120">
        <v>1174</v>
      </c>
      <c r="S92" s="121">
        <v>386.59879999999998</v>
      </c>
      <c r="T92" s="174">
        <v>303674</v>
      </c>
      <c r="U92" s="153">
        <v>1152</v>
      </c>
      <c r="V92" s="151">
        <f t="shared" si="13"/>
        <v>374.22523681440765</v>
      </c>
      <c r="W92" s="154">
        <v>307836</v>
      </c>
      <c r="X92" s="511">
        <v>1046</v>
      </c>
      <c r="Y92" s="495">
        <f t="shared" si="10"/>
        <v>336.08261334755633</v>
      </c>
      <c r="Z92" s="414">
        <v>311233</v>
      </c>
    </row>
    <row r="93" spans="1:26">
      <c r="A93" s="84">
        <v>12</v>
      </c>
      <c r="B93" s="10" t="s">
        <v>83</v>
      </c>
      <c r="C93" s="120">
        <v>3563</v>
      </c>
      <c r="D93" s="121">
        <v>585.16120000000001</v>
      </c>
      <c r="E93" s="173">
        <v>608892</v>
      </c>
      <c r="F93" s="120">
        <v>2006</v>
      </c>
      <c r="G93" s="121">
        <v>398.13670000000002</v>
      </c>
      <c r="H93" s="173">
        <v>612601</v>
      </c>
      <c r="I93" s="120">
        <v>4291</v>
      </c>
      <c r="J93" s="121">
        <v>695.71789999999999</v>
      </c>
      <c r="K93" s="173">
        <v>616773</v>
      </c>
      <c r="L93" s="120">
        <v>5463</v>
      </c>
      <c r="M93" s="121">
        <v>880.1807</v>
      </c>
      <c r="N93" s="173">
        <v>620668</v>
      </c>
      <c r="O93" s="120">
        <v>5342</v>
      </c>
      <c r="P93" s="121">
        <v>855.15239999999994</v>
      </c>
      <c r="Q93" s="174">
        <v>624684</v>
      </c>
      <c r="R93" s="120">
        <v>5139</v>
      </c>
      <c r="S93" s="121">
        <v>816.60350000000005</v>
      </c>
      <c r="T93" s="175">
        <v>629314</v>
      </c>
      <c r="U93" s="153">
        <v>4290</v>
      </c>
      <c r="V93" s="151">
        <f t="shared" si="13"/>
        <v>676.67749771286162</v>
      </c>
      <c r="W93" s="377">
        <v>633980</v>
      </c>
      <c r="X93" s="512">
        <v>4176</v>
      </c>
      <c r="Y93" s="495">
        <f t="shared" si="10"/>
        <v>655.16776122774922</v>
      </c>
      <c r="Z93" s="413">
        <v>637394</v>
      </c>
    </row>
    <row r="94" spans="1:26">
      <c r="A94" s="87">
        <v>12</v>
      </c>
      <c r="B94" s="10" t="s">
        <v>84</v>
      </c>
      <c r="C94" s="120">
        <v>2247</v>
      </c>
      <c r="D94" s="121">
        <v>446.77030000000002</v>
      </c>
      <c r="E94" s="173">
        <v>502943</v>
      </c>
      <c r="F94" s="120">
        <v>3438</v>
      </c>
      <c r="G94" s="121">
        <v>561.21360000000004</v>
      </c>
      <c r="H94" s="173">
        <v>503847</v>
      </c>
      <c r="I94" s="120">
        <v>2193</v>
      </c>
      <c r="J94" s="121">
        <v>433.01069999999999</v>
      </c>
      <c r="K94" s="173">
        <v>506454</v>
      </c>
      <c r="L94" s="120">
        <v>2901</v>
      </c>
      <c r="M94" s="121">
        <v>570.32650000000001</v>
      </c>
      <c r="N94" s="173">
        <v>508656</v>
      </c>
      <c r="O94" s="120">
        <v>3276</v>
      </c>
      <c r="P94" s="121">
        <v>641.97659999999996</v>
      </c>
      <c r="Q94" s="174">
        <v>510299</v>
      </c>
      <c r="R94" s="120">
        <v>2672</v>
      </c>
      <c r="S94" s="121">
        <v>521.08420000000001</v>
      </c>
      <c r="T94" s="175">
        <v>512777</v>
      </c>
      <c r="U94" s="153">
        <v>2215</v>
      </c>
      <c r="V94" s="151">
        <f t="shared" si="13"/>
        <v>429.0498724472501</v>
      </c>
      <c r="W94" s="154">
        <v>516257</v>
      </c>
      <c r="X94" s="512">
        <v>2239</v>
      </c>
      <c r="Y94" s="495">
        <f t="shared" si="10"/>
        <v>431.2237587149956</v>
      </c>
      <c r="Z94" s="414">
        <v>519220</v>
      </c>
    </row>
    <row r="95" spans="1:26">
      <c r="A95" s="84">
        <v>12</v>
      </c>
      <c r="B95" s="10" t="s">
        <v>85</v>
      </c>
      <c r="C95" s="120">
        <v>2185</v>
      </c>
      <c r="D95" s="121">
        <v>343.13909999999998</v>
      </c>
      <c r="E95" s="180">
        <v>636768</v>
      </c>
      <c r="F95" s="120">
        <v>2281</v>
      </c>
      <c r="G95" s="121">
        <v>356.41289999999998</v>
      </c>
      <c r="H95" s="180">
        <v>639988</v>
      </c>
      <c r="I95" s="120">
        <v>2516</v>
      </c>
      <c r="J95" s="121">
        <v>390.13979999999998</v>
      </c>
      <c r="K95" s="180">
        <v>644897</v>
      </c>
      <c r="L95" s="120">
        <v>2670</v>
      </c>
      <c r="M95" s="121">
        <v>409.86</v>
      </c>
      <c r="N95" s="180">
        <v>651442</v>
      </c>
      <c r="O95" s="120">
        <v>2924</v>
      </c>
      <c r="P95" s="121">
        <v>443.45159999999998</v>
      </c>
      <c r="Q95" s="192">
        <v>659373</v>
      </c>
      <c r="R95" s="120">
        <v>2917</v>
      </c>
      <c r="S95" s="121">
        <v>436.971</v>
      </c>
      <c r="T95" s="177">
        <v>667550</v>
      </c>
      <c r="U95" s="153">
        <v>2477</v>
      </c>
      <c r="V95" s="151">
        <f t="shared" si="13"/>
        <v>366.83959616543768</v>
      </c>
      <c r="W95" s="377">
        <v>675227</v>
      </c>
      <c r="X95" s="512">
        <v>2408</v>
      </c>
      <c r="Y95" s="495">
        <f t="shared" si="10"/>
        <v>352.81430949199427</v>
      </c>
      <c r="Z95" s="413">
        <v>682512</v>
      </c>
    </row>
    <row r="96" spans="1:26">
      <c r="A96" s="87">
        <v>12</v>
      </c>
      <c r="B96" s="10" t="s">
        <v>86</v>
      </c>
      <c r="C96" s="120">
        <v>1689</v>
      </c>
      <c r="D96" s="121">
        <v>359.76589999999999</v>
      </c>
      <c r="E96" s="173">
        <v>469472</v>
      </c>
      <c r="F96" s="120">
        <v>1876</v>
      </c>
      <c r="G96" s="121">
        <v>396.52600000000001</v>
      </c>
      <c r="H96" s="173">
        <v>473109</v>
      </c>
      <c r="I96" s="120">
        <v>2309</v>
      </c>
      <c r="J96" s="121">
        <v>483.1241</v>
      </c>
      <c r="K96" s="173">
        <v>477931</v>
      </c>
      <c r="L96" s="120">
        <v>2401</v>
      </c>
      <c r="M96" s="121">
        <v>496.221</v>
      </c>
      <c r="N96" s="173">
        <v>483857</v>
      </c>
      <c r="O96" s="120">
        <v>2509</v>
      </c>
      <c r="P96" s="121">
        <v>511.44170000000003</v>
      </c>
      <c r="Q96" s="176">
        <v>490574</v>
      </c>
      <c r="R96" s="120">
        <v>2724</v>
      </c>
      <c r="S96" s="121">
        <v>547.76890000000003</v>
      </c>
      <c r="T96" s="177">
        <v>497290</v>
      </c>
      <c r="U96" s="153">
        <v>2643</v>
      </c>
      <c r="V96" s="151">
        <f t="shared" si="13"/>
        <v>524.95054381936779</v>
      </c>
      <c r="W96" s="154">
        <v>503476</v>
      </c>
      <c r="X96" s="512">
        <v>2518</v>
      </c>
      <c r="Y96" s="495">
        <f t="shared" si="10"/>
        <v>494.67215691205132</v>
      </c>
      <c r="Z96" s="414">
        <v>509024</v>
      </c>
    </row>
    <row r="97" spans="1:26">
      <c r="A97" s="89">
        <v>12</v>
      </c>
      <c r="B97" s="12" t="s">
        <v>87</v>
      </c>
      <c r="C97" s="122">
        <v>3004</v>
      </c>
      <c r="D97" s="123">
        <v>423.48930000000001</v>
      </c>
      <c r="E97" s="180">
        <v>709345</v>
      </c>
      <c r="F97" s="122">
        <v>2931</v>
      </c>
      <c r="G97" s="123">
        <v>409.5154</v>
      </c>
      <c r="H97" s="180">
        <v>715724</v>
      </c>
      <c r="I97" s="122">
        <v>3327</v>
      </c>
      <c r="J97" s="123">
        <v>459.52980000000002</v>
      </c>
      <c r="K97" s="180">
        <v>724001</v>
      </c>
      <c r="L97" s="122">
        <v>3428</v>
      </c>
      <c r="M97" s="123">
        <v>467.91160000000002</v>
      </c>
      <c r="N97" s="180">
        <v>732617</v>
      </c>
      <c r="O97" s="122">
        <v>4082</v>
      </c>
      <c r="P97" s="123">
        <v>549.93610000000001</v>
      </c>
      <c r="Q97" s="192">
        <v>742268</v>
      </c>
      <c r="R97" s="122">
        <v>4598</v>
      </c>
      <c r="S97" s="123">
        <v>611.1241</v>
      </c>
      <c r="T97" s="192">
        <v>752384</v>
      </c>
      <c r="U97" s="160">
        <v>4341</v>
      </c>
      <c r="V97" s="144">
        <f t="shared" si="13"/>
        <v>569.85629539586046</v>
      </c>
      <c r="W97" s="377">
        <v>761771</v>
      </c>
      <c r="X97" s="513">
        <v>4263</v>
      </c>
      <c r="Y97" s="498">
        <f t="shared" si="10"/>
        <v>553.29719963866307</v>
      </c>
      <c r="Z97" s="413">
        <v>770472</v>
      </c>
    </row>
    <row r="98" spans="1:26">
      <c r="A98" s="353"/>
      <c r="B98" s="205" t="s">
        <v>90</v>
      </c>
      <c r="C98" s="206">
        <f>SUM(C91:C97)</f>
        <v>17750</v>
      </c>
      <c r="D98" s="267">
        <f>C98*100000/E98</f>
        <v>391.69016623771995</v>
      </c>
      <c r="E98" s="234">
        <f>SUM(E91:E97)</f>
        <v>4531643</v>
      </c>
      <c r="F98" s="206">
        <f>SUM(F91:F97)</f>
        <v>18036</v>
      </c>
      <c r="G98" s="285">
        <f>F98*100000/H98</f>
        <v>395.34797570481913</v>
      </c>
      <c r="H98" s="214">
        <f>SUM(H91:H97)</f>
        <v>4562057</v>
      </c>
      <c r="I98" s="206">
        <f>SUM(I91:I97)</f>
        <v>20528</v>
      </c>
      <c r="J98" s="285">
        <f>I98*100000/K98</f>
        <v>446.19568619540797</v>
      </c>
      <c r="K98" s="214">
        <f>SUM(K91:K97)</f>
        <v>4600672</v>
      </c>
      <c r="L98" s="206">
        <f>SUM(L91:L97)</f>
        <v>23628</v>
      </c>
      <c r="M98" s="267">
        <f>L98*100000/N98</f>
        <v>508.91023683236762</v>
      </c>
      <c r="N98" s="234">
        <f>SUM(N91:N97)</f>
        <v>4642862</v>
      </c>
      <c r="O98" s="206">
        <f>SUM(O91:O97)</f>
        <v>25416</v>
      </c>
      <c r="P98" s="267">
        <f>O98*100000/Q98</f>
        <v>542.08888500233547</v>
      </c>
      <c r="Q98" s="234">
        <f>SUM(Q91:Q97)</f>
        <v>4688530</v>
      </c>
      <c r="R98" s="206">
        <f>SUM(R91:R97)</f>
        <v>24939</v>
      </c>
      <c r="S98" s="267">
        <f>R98*100000/T98</f>
        <v>526.60796603559163</v>
      </c>
      <c r="T98" s="234">
        <f>SUM(T91:T97)</f>
        <v>4735781</v>
      </c>
      <c r="U98" s="237">
        <f>SUM(U91:U97)</f>
        <v>22246</v>
      </c>
      <c r="V98" s="319">
        <f>U98*100000/W98</f>
        <v>465.12697636102854</v>
      </c>
      <c r="W98" s="206">
        <f>SUM(W91:W97)</f>
        <v>4782780</v>
      </c>
      <c r="X98" s="237">
        <f>SUM(X91:X97)</f>
        <v>21575</v>
      </c>
      <c r="Y98" s="520">
        <f t="shared" si="10"/>
        <v>447.10837451082301</v>
      </c>
      <c r="Z98" s="234">
        <f>SUM(Z91:Z97)</f>
        <v>4825452</v>
      </c>
    </row>
    <row r="99" spans="1:26">
      <c r="X99" s="503"/>
      <c r="Y99" s="503"/>
    </row>
    <row r="100" spans="1:26">
      <c r="J100" s="354"/>
    </row>
  </sheetData>
  <mergeCells count="10">
    <mergeCell ref="X7:Y7"/>
    <mergeCell ref="A5:L5"/>
    <mergeCell ref="U7:W7"/>
    <mergeCell ref="R7:T7"/>
    <mergeCell ref="A7:A8"/>
    <mergeCell ref="C7:E7"/>
    <mergeCell ref="F7:H7"/>
    <mergeCell ref="I7:K7"/>
    <mergeCell ref="L7:N7"/>
    <mergeCell ref="O7:Q7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B99"/>
  <sheetViews>
    <sheetView tabSelected="1" zoomScale="130" zoomScaleNormal="130" workbookViewId="0">
      <selection activeCell="H19" sqref="H19"/>
    </sheetView>
  </sheetViews>
  <sheetFormatPr defaultRowHeight="14.25"/>
  <cols>
    <col min="1" max="1" width="9" style="90"/>
    <col min="2" max="2" width="15.625" customWidth="1"/>
    <col min="3" max="4" width="6.125" customWidth="1"/>
    <col min="5" max="5" width="8.125" customWidth="1"/>
    <col min="6" max="7" width="6.125" customWidth="1"/>
    <col min="8" max="8" width="8.125" customWidth="1"/>
    <col min="9" max="10" width="6.125" customWidth="1"/>
    <col min="11" max="11" width="8.125" customWidth="1"/>
    <col min="12" max="13" width="6.125" customWidth="1"/>
    <col min="14" max="14" width="8" customWidth="1"/>
    <col min="15" max="16" width="6.125" customWidth="1"/>
    <col min="17" max="17" width="8.125" customWidth="1"/>
    <col min="18" max="19" width="6.125" customWidth="1"/>
    <col min="20" max="20" width="8.125" customWidth="1"/>
    <col min="21" max="22" width="6.125" customWidth="1"/>
    <col min="23" max="23" width="8.125" customWidth="1"/>
    <col min="24" max="24" width="7" style="396" customWidth="1"/>
    <col min="25" max="25" width="6.5" style="397" customWidth="1"/>
    <col min="26" max="26" width="8.625" style="131" bestFit="1" customWidth="1"/>
    <col min="27" max="27" width="6.125" customWidth="1"/>
    <col min="28" max="28" width="8.125" customWidth="1"/>
  </cols>
  <sheetData>
    <row r="2" spans="1:26" s="104" customFormat="1" ht="12.75">
      <c r="A2" s="14" t="s">
        <v>95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6"/>
      <c r="R2" s="106"/>
      <c r="S2" s="106"/>
      <c r="X2" s="396"/>
      <c r="Y2" s="397"/>
      <c r="Z2" s="130"/>
    </row>
    <row r="3" spans="1:26">
      <c r="A3" s="302"/>
      <c r="B3" s="307"/>
      <c r="C3" s="307"/>
      <c r="D3" s="307"/>
      <c r="E3" s="307"/>
      <c r="F3" s="307"/>
      <c r="G3" s="307"/>
      <c r="H3" s="307"/>
      <c r="I3" s="307"/>
      <c r="J3" s="304"/>
      <c r="K3" s="304"/>
      <c r="L3" s="304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373"/>
      <c r="Y3" s="374"/>
    </row>
    <row r="4" spans="1:26">
      <c r="A4" s="15" t="s">
        <v>88</v>
      </c>
      <c r="B4" s="14"/>
      <c r="C4" s="14"/>
      <c r="D4" s="14"/>
      <c r="E4" s="14"/>
      <c r="F4" s="14"/>
      <c r="G4" s="14"/>
      <c r="H4" s="14"/>
      <c r="I4" s="14"/>
      <c r="J4" s="16"/>
      <c r="K4" s="68"/>
      <c r="P4" s="68"/>
      <c r="X4"/>
      <c r="Y4"/>
      <c r="Z4"/>
    </row>
    <row r="5" spans="1:26">
      <c r="A5" s="528" t="s">
        <v>99</v>
      </c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529"/>
      <c r="M5" s="17"/>
      <c r="N5" s="17"/>
      <c r="O5" s="17"/>
      <c r="P5" s="17"/>
      <c r="Q5" s="17"/>
      <c r="R5" s="17"/>
      <c r="S5" s="17"/>
      <c r="X5"/>
      <c r="Y5"/>
      <c r="Z5"/>
    </row>
    <row r="6" spans="1:26">
      <c r="A6" s="308"/>
      <c r="B6" s="307"/>
      <c r="C6" s="307"/>
      <c r="D6" s="307"/>
      <c r="E6" s="307"/>
      <c r="F6" s="307"/>
      <c r="G6" s="307"/>
      <c r="H6" s="307"/>
      <c r="I6" s="307"/>
      <c r="J6" s="309"/>
      <c r="K6" s="304"/>
      <c r="L6" s="304"/>
      <c r="M6" s="131"/>
      <c r="N6" s="131"/>
      <c r="O6" s="131"/>
      <c r="P6" s="131"/>
      <c r="Q6" s="131"/>
      <c r="R6" s="131"/>
      <c r="S6" s="132"/>
      <c r="T6" s="131"/>
      <c r="U6" s="131"/>
      <c r="V6" s="131"/>
      <c r="W6" s="131"/>
      <c r="X6" s="373"/>
      <c r="Y6" s="374"/>
    </row>
    <row r="7" spans="1:26">
      <c r="A7" s="537" t="s">
        <v>92</v>
      </c>
      <c r="B7" s="1" t="s">
        <v>0</v>
      </c>
      <c r="C7" s="540" t="s">
        <v>1</v>
      </c>
      <c r="D7" s="541"/>
      <c r="E7" s="542"/>
      <c r="F7" s="540" t="s">
        <v>2</v>
      </c>
      <c r="G7" s="543"/>
      <c r="H7" s="542"/>
      <c r="I7" s="540" t="s">
        <v>3</v>
      </c>
      <c r="J7" s="541"/>
      <c r="K7" s="542"/>
      <c r="L7" s="540" t="s">
        <v>4</v>
      </c>
      <c r="M7" s="543"/>
      <c r="N7" s="542"/>
      <c r="O7" s="540" t="s">
        <v>5</v>
      </c>
      <c r="P7" s="541"/>
      <c r="Q7" s="542"/>
      <c r="R7" s="540" t="s">
        <v>6</v>
      </c>
      <c r="S7" s="543"/>
      <c r="T7" s="542"/>
      <c r="U7" s="540" t="s">
        <v>89</v>
      </c>
      <c r="V7" s="541"/>
      <c r="W7" s="542"/>
      <c r="X7" s="534" t="s">
        <v>91</v>
      </c>
      <c r="Y7" s="535"/>
      <c r="Z7" s="536"/>
    </row>
    <row r="8" spans="1:26">
      <c r="A8" s="538"/>
      <c r="B8" s="2"/>
      <c r="C8" s="3" t="s">
        <v>7</v>
      </c>
      <c r="D8" s="50" t="s">
        <v>8</v>
      </c>
      <c r="E8" s="4" t="s">
        <v>9</v>
      </c>
      <c r="F8" s="5" t="s">
        <v>7</v>
      </c>
      <c r="G8" s="7" t="s">
        <v>8</v>
      </c>
      <c r="H8" s="49" t="s">
        <v>9</v>
      </c>
      <c r="I8" s="5" t="s">
        <v>7</v>
      </c>
      <c r="J8" s="9" t="s">
        <v>8</v>
      </c>
      <c r="K8" s="4" t="s">
        <v>9</v>
      </c>
      <c r="L8" s="46" t="s">
        <v>7</v>
      </c>
      <c r="M8" s="7" t="s">
        <v>8</v>
      </c>
      <c r="N8" s="49" t="s">
        <v>9</v>
      </c>
      <c r="O8" s="6" t="s">
        <v>7</v>
      </c>
      <c r="P8" s="51" t="s">
        <v>8</v>
      </c>
      <c r="Q8" s="8" t="s">
        <v>9</v>
      </c>
      <c r="R8" s="6" t="s">
        <v>7</v>
      </c>
      <c r="S8" s="7" t="s">
        <v>8</v>
      </c>
      <c r="T8" s="49" t="s">
        <v>9</v>
      </c>
      <c r="U8" s="6" t="s">
        <v>7</v>
      </c>
      <c r="V8" s="9" t="s">
        <v>8</v>
      </c>
      <c r="W8" s="395" t="s">
        <v>9</v>
      </c>
      <c r="X8" s="371" t="s">
        <v>7</v>
      </c>
      <c r="Y8" s="431" t="s">
        <v>8</v>
      </c>
      <c r="Z8" s="249" t="s">
        <v>9</v>
      </c>
    </row>
    <row r="9" spans="1:26">
      <c r="A9" s="100"/>
      <c r="B9" s="92" t="s">
        <v>10</v>
      </c>
      <c r="C9" s="93">
        <v>116853</v>
      </c>
      <c r="D9" s="94">
        <v>185.68</v>
      </c>
      <c r="E9" s="95">
        <v>62933515</v>
      </c>
      <c r="F9" s="96">
        <v>113530</v>
      </c>
      <c r="G9" s="97">
        <v>179.59622945681261</v>
      </c>
      <c r="H9" s="101">
        <v>63214022</v>
      </c>
      <c r="I9" s="96">
        <v>114814</v>
      </c>
      <c r="J9" s="94">
        <v>180.93</v>
      </c>
      <c r="K9" s="101">
        <v>63457439</v>
      </c>
      <c r="L9" s="93">
        <v>119058</v>
      </c>
      <c r="M9" s="97">
        <v>186.9</v>
      </c>
      <c r="N9" s="95">
        <v>63701703</v>
      </c>
      <c r="O9" s="96">
        <v>112961</v>
      </c>
      <c r="P9" s="94">
        <v>176</v>
      </c>
      <c r="Q9" s="98">
        <v>64181051</v>
      </c>
      <c r="R9" s="96">
        <v>108351</v>
      </c>
      <c r="S9" s="97">
        <v>168.6</v>
      </c>
      <c r="T9" s="99">
        <v>64266365</v>
      </c>
      <c r="U9" s="102">
        <v>107818</v>
      </c>
      <c r="V9" s="103">
        <f>U9*100000/W9</f>
        <v>166.84591096601551</v>
      </c>
      <c r="W9" s="403">
        <v>64621302</v>
      </c>
      <c r="X9" s="509">
        <f>SUM(X10,X19,X25,X31,X40,X49,X58,X63,X71,X76,X82,X90,X98)</f>
        <v>95645</v>
      </c>
      <c r="Y9" s="521">
        <f>X9*100000/Z9</f>
        <v>147.24738529086912</v>
      </c>
      <c r="Z9" s="451">
        <v>64955313</v>
      </c>
    </row>
    <row r="10" spans="1:26">
      <c r="A10" s="311"/>
      <c r="B10" s="310" t="s">
        <v>11</v>
      </c>
      <c r="C10" s="250">
        <v>7493</v>
      </c>
      <c r="D10" s="251">
        <v>131.31549999999999</v>
      </c>
      <c r="E10" s="252">
        <v>5706103</v>
      </c>
      <c r="F10" s="250">
        <v>7862</v>
      </c>
      <c r="G10" s="251">
        <v>137.60230000000001</v>
      </c>
      <c r="H10" s="253">
        <v>5713566</v>
      </c>
      <c r="I10" s="250">
        <v>7163</v>
      </c>
      <c r="J10" s="251">
        <v>125.5183</v>
      </c>
      <c r="K10" s="253">
        <v>5706739</v>
      </c>
      <c r="L10" s="250">
        <v>7080</v>
      </c>
      <c r="M10" s="251">
        <v>124.1671</v>
      </c>
      <c r="N10" s="252">
        <v>5701995</v>
      </c>
      <c r="O10" s="250">
        <v>7231</v>
      </c>
      <c r="P10" s="251">
        <v>127.1246</v>
      </c>
      <c r="Q10" s="254">
        <v>5688119</v>
      </c>
      <c r="R10" s="250">
        <v>6982</v>
      </c>
      <c r="S10" s="251">
        <v>123.04810000000001</v>
      </c>
      <c r="T10" s="254">
        <v>5674202</v>
      </c>
      <c r="U10" s="255">
        <v>7199</v>
      </c>
      <c r="V10" s="356">
        <f>U10*100000/W10</f>
        <v>126.7450552878868</v>
      </c>
      <c r="W10" s="404">
        <v>5679906</v>
      </c>
      <c r="X10" s="522">
        <v>6080</v>
      </c>
      <c r="Y10" s="463">
        <f t="shared" ref="Y10:Y73" si="0">X10*100000/Z10</f>
        <v>106.86787825780047</v>
      </c>
      <c r="Z10" s="429">
        <v>5689268</v>
      </c>
    </row>
    <row r="11" spans="1:26">
      <c r="A11" s="83">
        <v>1</v>
      </c>
      <c r="B11" s="43" t="s">
        <v>12</v>
      </c>
      <c r="C11" s="40">
        <v>2020</v>
      </c>
      <c r="D11" s="42">
        <v>121.5879</v>
      </c>
      <c r="E11" s="18">
        <v>1661349</v>
      </c>
      <c r="F11" s="40">
        <v>2094</v>
      </c>
      <c r="G11" s="42">
        <v>125.5879</v>
      </c>
      <c r="H11" s="18">
        <v>1667358</v>
      </c>
      <c r="I11" s="40">
        <v>1880</v>
      </c>
      <c r="J11" s="42">
        <v>113.84050000000001</v>
      </c>
      <c r="K11" s="18">
        <v>1651433</v>
      </c>
      <c r="L11" s="40">
        <v>2064</v>
      </c>
      <c r="M11" s="42">
        <v>126.1217</v>
      </c>
      <c r="N11" s="18">
        <v>1636514</v>
      </c>
      <c r="O11" s="40">
        <v>2103</v>
      </c>
      <c r="P11" s="42">
        <v>127.97329999999999</v>
      </c>
      <c r="Q11" s="25">
        <v>1643312</v>
      </c>
      <c r="R11" s="40">
        <v>2088</v>
      </c>
      <c r="S11" s="42">
        <v>126.477</v>
      </c>
      <c r="T11" s="72">
        <v>1650893</v>
      </c>
      <c r="U11" s="82">
        <v>1927</v>
      </c>
      <c r="V11" s="77">
        <f>U11*100000/W11</f>
        <v>115.99594285077937</v>
      </c>
      <c r="W11" s="405">
        <v>1661265</v>
      </c>
      <c r="X11" s="501">
        <v>1604</v>
      </c>
      <c r="Y11" s="523">
        <f t="shared" si="0"/>
        <v>95.899403677897581</v>
      </c>
      <c r="Z11" s="412">
        <v>1672586</v>
      </c>
    </row>
    <row r="12" spans="1:26">
      <c r="A12" s="84">
        <v>1</v>
      </c>
      <c r="B12" s="10" t="s">
        <v>13</v>
      </c>
      <c r="C12" s="39">
        <v>521</v>
      </c>
      <c r="D12" s="41">
        <v>128.5274</v>
      </c>
      <c r="E12" s="19">
        <v>405361</v>
      </c>
      <c r="F12" s="39">
        <v>544</v>
      </c>
      <c r="G12" s="41">
        <v>134.27420000000001</v>
      </c>
      <c r="H12" s="19">
        <v>405141</v>
      </c>
      <c r="I12" s="39">
        <v>523</v>
      </c>
      <c r="J12" s="41">
        <v>129.1645</v>
      </c>
      <c r="K12" s="19">
        <v>404910</v>
      </c>
      <c r="L12" s="39">
        <v>594</v>
      </c>
      <c r="M12" s="41">
        <v>146.80189999999999</v>
      </c>
      <c r="N12" s="19">
        <v>404627</v>
      </c>
      <c r="O12" s="39">
        <v>569</v>
      </c>
      <c r="P12" s="41">
        <v>140.75200000000001</v>
      </c>
      <c r="Q12" s="26">
        <v>404257</v>
      </c>
      <c r="R12" s="39">
        <v>498</v>
      </c>
      <c r="S12" s="41">
        <v>123.17189999999999</v>
      </c>
      <c r="T12" s="54">
        <v>404313</v>
      </c>
      <c r="U12" s="78">
        <v>487</v>
      </c>
      <c r="V12" s="75">
        <f t="shared" ref="V12:V18" si="1">U12*100000/W12</f>
        <v>120.25552446965338</v>
      </c>
      <c r="W12" s="406">
        <v>404971</v>
      </c>
      <c r="X12" s="434">
        <v>454</v>
      </c>
      <c r="Y12" s="433">
        <f t="shared" si="0"/>
        <v>111.997000256557</v>
      </c>
      <c r="Z12" s="413">
        <v>405368</v>
      </c>
    </row>
    <row r="13" spans="1:26">
      <c r="A13" s="84">
        <v>1</v>
      </c>
      <c r="B13" s="10" t="s">
        <v>14</v>
      </c>
      <c r="C13" s="39">
        <v>1201</v>
      </c>
      <c r="D13" s="41">
        <v>155.52930000000001</v>
      </c>
      <c r="E13" s="19">
        <v>772202</v>
      </c>
      <c r="F13" s="39">
        <v>1021</v>
      </c>
      <c r="G13" s="41">
        <v>132.75</v>
      </c>
      <c r="H13" s="19">
        <v>769115</v>
      </c>
      <c r="I13" s="39">
        <v>991</v>
      </c>
      <c r="J13" s="41">
        <v>129.36369999999999</v>
      </c>
      <c r="K13" s="19">
        <v>766057</v>
      </c>
      <c r="L13" s="39">
        <v>1097</v>
      </c>
      <c r="M13" s="41">
        <v>143.73240000000001</v>
      </c>
      <c r="N13" s="19">
        <v>763224</v>
      </c>
      <c r="O13" s="39">
        <v>1022</v>
      </c>
      <c r="P13" s="41">
        <v>134.51939999999999</v>
      </c>
      <c r="Q13" s="26">
        <v>759742</v>
      </c>
      <c r="R13" s="39">
        <v>1006</v>
      </c>
      <c r="S13" s="41">
        <v>132.86259999999999</v>
      </c>
      <c r="T13" s="54">
        <v>757173</v>
      </c>
      <c r="U13" s="78">
        <v>1034</v>
      </c>
      <c r="V13" s="75">
        <f t="shared" si="1"/>
        <v>136.80198243801243</v>
      </c>
      <c r="W13" s="407">
        <v>755837</v>
      </c>
      <c r="X13" s="434">
        <v>958</v>
      </c>
      <c r="Y13" s="433">
        <f t="shared" si="0"/>
        <v>127.06631986492241</v>
      </c>
      <c r="Z13" s="414">
        <v>753937</v>
      </c>
    </row>
    <row r="14" spans="1:26">
      <c r="A14" s="85">
        <v>1</v>
      </c>
      <c r="B14" s="11" t="s">
        <v>15</v>
      </c>
      <c r="C14" s="39">
        <v>751</v>
      </c>
      <c r="D14" s="41">
        <v>160.77070000000001</v>
      </c>
      <c r="E14" s="19">
        <v>467125</v>
      </c>
      <c r="F14" s="39">
        <v>657</v>
      </c>
      <c r="G14" s="41">
        <v>141.38849999999999</v>
      </c>
      <c r="H14" s="19">
        <v>464677</v>
      </c>
      <c r="I14" s="39">
        <v>540</v>
      </c>
      <c r="J14" s="41">
        <v>116.68510000000001</v>
      </c>
      <c r="K14" s="19">
        <v>462784</v>
      </c>
      <c r="L14" s="39">
        <v>686</v>
      </c>
      <c r="M14" s="41">
        <v>148.6705</v>
      </c>
      <c r="N14" s="19">
        <v>461423</v>
      </c>
      <c r="O14" s="39">
        <v>723</v>
      </c>
      <c r="P14" s="41">
        <v>157.25839999999999</v>
      </c>
      <c r="Q14" s="26">
        <v>459753</v>
      </c>
      <c r="R14" s="39">
        <v>668</v>
      </c>
      <c r="S14" s="41">
        <v>145.79490000000001</v>
      </c>
      <c r="T14" s="54">
        <v>458178</v>
      </c>
      <c r="U14" s="78">
        <v>651</v>
      </c>
      <c r="V14" s="75">
        <f t="shared" si="1"/>
        <v>142.50034475889862</v>
      </c>
      <c r="W14" s="406">
        <v>456841</v>
      </c>
      <c r="X14" s="432">
        <v>570</v>
      </c>
      <c r="Y14" s="433">
        <f t="shared" si="0"/>
        <v>125.25297805435979</v>
      </c>
      <c r="Z14" s="413">
        <v>455079</v>
      </c>
    </row>
    <row r="15" spans="1:26">
      <c r="A15" s="84">
        <v>1</v>
      </c>
      <c r="B15" s="10" t="s">
        <v>16</v>
      </c>
      <c r="C15" s="39">
        <v>587</v>
      </c>
      <c r="D15" s="41">
        <v>122.9263</v>
      </c>
      <c r="E15" s="19">
        <v>477522</v>
      </c>
      <c r="F15" s="39">
        <v>564</v>
      </c>
      <c r="G15" s="41">
        <v>118.3176</v>
      </c>
      <c r="H15" s="19">
        <v>476683</v>
      </c>
      <c r="I15" s="39">
        <v>661</v>
      </c>
      <c r="J15" s="41">
        <v>138.92420000000001</v>
      </c>
      <c r="K15" s="19">
        <v>475799</v>
      </c>
      <c r="L15" s="39">
        <v>616</v>
      </c>
      <c r="M15" s="41">
        <v>129.41480000000001</v>
      </c>
      <c r="N15" s="19">
        <v>475989</v>
      </c>
      <c r="O15" s="39">
        <v>629</v>
      </c>
      <c r="P15" s="41">
        <v>132.00749999999999</v>
      </c>
      <c r="Q15" s="26">
        <v>476488</v>
      </c>
      <c r="R15" s="39">
        <v>598</v>
      </c>
      <c r="S15" s="41">
        <v>125.3296</v>
      </c>
      <c r="T15" s="54">
        <v>477142</v>
      </c>
      <c r="U15" s="78">
        <v>561</v>
      </c>
      <c r="V15" s="75">
        <f t="shared" si="1"/>
        <v>117.41486375899187</v>
      </c>
      <c r="W15" s="407">
        <v>477793</v>
      </c>
      <c r="X15" s="432">
        <v>560</v>
      </c>
      <c r="Y15" s="433">
        <f t="shared" si="0"/>
        <v>117.13324743561854</v>
      </c>
      <c r="Z15" s="414">
        <v>478088</v>
      </c>
    </row>
    <row r="16" spans="1:26">
      <c r="A16" s="84">
        <v>1</v>
      </c>
      <c r="B16" s="10" t="s">
        <v>17</v>
      </c>
      <c r="C16" s="39">
        <v>388</v>
      </c>
      <c r="D16" s="41">
        <v>79.769900000000007</v>
      </c>
      <c r="E16" s="19">
        <v>486399</v>
      </c>
      <c r="F16" s="39">
        <v>323</v>
      </c>
      <c r="G16" s="41">
        <v>66.326800000000006</v>
      </c>
      <c r="H16" s="19">
        <v>486983</v>
      </c>
      <c r="I16" s="39">
        <v>382</v>
      </c>
      <c r="J16" s="41">
        <v>78.398499999999999</v>
      </c>
      <c r="K16" s="19">
        <v>487254</v>
      </c>
      <c r="L16" s="39">
        <v>505</v>
      </c>
      <c r="M16" s="41">
        <v>103.7572</v>
      </c>
      <c r="N16" s="19">
        <v>486713</v>
      </c>
      <c r="O16" s="39">
        <v>617</v>
      </c>
      <c r="P16" s="41">
        <v>126.8535</v>
      </c>
      <c r="Q16" s="26">
        <v>486388</v>
      </c>
      <c r="R16" s="39">
        <v>648</v>
      </c>
      <c r="S16" s="41">
        <v>132.9787</v>
      </c>
      <c r="T16" s="54">
        <v>487296</v>
      </c>
      <c r="U16" s="78">
        <v>653</v>
      </c>
      <c r="V16" s="75">
        <f t="shared" si="1"/>
        <v>133.96712984143463</v>
      </c>
      <c r="W16" s="406">
        <v>487433</v>
      </c>
      <c r="X16" s="432">
        <v>578</v>
      </c>
      <c r="Y16" s="433">
        <f t="shared" si="0"/>
        <v>119.02825170562542</v>
      </c>
      <c r="Z16" s="413">
        <v>485599</v>
      </c>
    </row>
    <row r="17" spans="1:28">
      <c r="A17" s="84">
        <v>1</v>
      </c>
      <c r="B17" s="10" t="s">
        <v>18</v>
      </c>
      <c r="C17" s="39">
        <v>1323</v>
      </c>
      <c r="D17" s="41">
        <v>107.9679</v>
      </c>
      <c r="E17" s="19">
        <v>1225364</v>
      </c>
      <c r="F17" s="39">
        <v>1424</v>
      </c>
      <c r="G17" s="41">
        <v>116.1345</v>
      </c>
      <c r="H17" s="19">
        <v>1226165</v>
      </c>
      <c r="I17" s="39">
        <v>1285</v>
      </c>
      <c r="J17" s="41">
        <v>106.0996</v>
      </c>
      <c r="K17" s="19">
        <v>1211126</v>
      </c>
      <c r="L17" s="39">
        <v>1299</v>
      </c>
      <c r="M17" s="41">
        <v>108.5598</v>
      </c>
      <c r="N17" s="19">
        <v>1196576</v>
      </c>
      <c r="O17" s="39">
        <v>1117</v>
      </c>
      <c r="P17" s="41">
        <v>93.204700000000003</v>
      </c>
      <c r="Q17" s="26">
        <v>1198438</v>
      </c>
      <c r="R17" s="39">
        <v>1075</v>
      </c>
      <c r="S17" s="41">
        <v>89.617800000000003</v>
      </c>
      <c r="T17" s="54">
        <v>1199539</v>
      </c>
      <c r="U17" s="78">
        <v>1012</v>
      </c>
      <c r="V17" s="75">
        <f t="shared" si="1"/>
        <v>84.15506485428368</v>
      </c>
      <c r="W17" s="407">
        <v>1202542</v>
      </c>
      <c r="X17" s="432">
        <v>964</v>
      </c>
      <c r="Y17" s="433">
        <f t="shared" si="0"/>
        <v>79.921802651181949</v>
      </c>
      <c r="Z17" s="414">
        <v>1206179</v>
      </c>
    </row>
    <row r="18" spans="1:28">
      <c r="A18" s="86">
        <v>1</v>
      </c>
      <c r="B18" s="12" t="s">
        <v>19</v>
      </c>
      <c r="C18" s="44">
        <v>242</v>
      </c>
      <c r="D18" s="45">
        <v>94.905699999999996</v>
      </c>
      <c r="E18" s="20">
        <v>254990</v>
      </c>
      <c r="F18" s="44">
        <v>250</v>
      </c>
      <c r="G18" s="45">
        <v>98.522900000000007</v>
      </c>
      <c r="H18" s="20">
        <v>253748</v>
      </c>
      <c r="I18" s="44">
        <v>272</v>
      </c>
      <c r="J18" s="45">
        <v>110.0012</v>
      </c>
      <c r="K18" s="20">
        <v>247270</v>
      </c>
      <c r="L18" s="44">
        <v>288</v>
      </c>
      <c r="M18" s="45">
        <v>118.8634</v>
      </c>
      <c r="N18" s="20">
        <v>242295</v>
      </c>
      <c r="O18" s="44">
        <v>348</v>
      </c>
      <c r="P18" s="45">
        <v>142.97749999999999</v>
      </c>
      <c r="Q18" s="27">
        <v>243395</v>
      </c>
      <c r="R18" s="44">
        <v>376</v>
      </c>
      <c r="S18" s="45">
        <v>153.9709</v>
      </c>
      <c r="T18" s="71">
        <v>244202</v>
      </c>
      <c r="U18" s="79">
        <v>361</v>
      </c>
      <c r="V18" s="76">
        <f t="shared" si="1"/>
        <v>147.07500010185248</v>
      </c>
      <c r="W18" s="406">
        <v>245453</v>
      </c>
      <c r="X18" s="459">
        <v>280</v>
      </c>
      <c r="Y18" s="446">
        <f t="shared" si="0"/>
        <v>113.19351239468961</v>
      </c>
      <c r="Z18" s="415">
        <v>247364</v>
      </c>
      <c r="AB18" s="68"/>
    </row>
    <row r="19" spans="1:28">
      <c r="A19" s="205"/>
      <c r="B19" s="205" t="s">
        <v>90</v>
      </c>
      <c r="C19" s="257">
        <f>SUM(C11:C18)</f>
        <v>7033</v>
      </c>
      <c r="D19" s="107">
        <f>C19*100000/E19</f>
        <v>122.30640702626222</v>
      </c>
      <c r="E19" s="258">
        <f>SUM(E11:E18)</f>
        <v>5750312</v>
      </c>
      <c r="F19" s="257">
        <f>SUM(F11:F18)</f>
        <v>6877</v>
      </c>
      <c r="G19" s="107">
        <f>F19*100000/H19</f>
        <v>119.6027040611353</v>
      </c>
      <c r="H19" s="258">
        <f>SUM(H11:H18)</f>
        <v>5749870</v>
      </c>
      <c r="I19" s="257">
        <f>SUM(I11:I18)</f>
        <v>6534</v>
      </c>
      <c r="J19" s="107">
        <f>I19*100000/K19</f>
        <v>114.49833903809829</v>
      </c>
      <c r="K19" s="258">
        <f>SUM(K11:K18)</f>
        <v>5706633</v>
      </c>
      <c r="L19" s="257">
        <f>SUM(L11:L18)</f>
        <v>7149</v>
      </c>
      <c r="M19" s="107">
        <f>L19*100000/N19</f>
        <v>126.14336725682377</v>
      </c>
      <c r="N19" s="258">
        <f>SUM(N11:N18)</f>
        <v>5667361</v>
      </c>
      <c r="O19" s="257">
        <f>SUM(O11:O18)</f>
        <v>7128</v>
      </c>
      <c r="P19" s="107">
        <f>O19*100000/Q19</f>
        <v>125.67498734522697</v>
      </c>
      <c r="Q19" s="259">
        <f>SUM(Q11:Q18)</f>
        <v>5671773</v>
      </c>
      <c r="R19" s="257">
        <f>SUM(R11:R18)</f>
        <v>6957</v>
      </c>
      <c r="S19" s="107">
        <f>R19*100000/T19</f>
        <v>122.50965707861749</v>
      </c>
      <c r="T19" s="259">
        <f>SUM(T11:T18)</f>
        <v>5678736</v>
      </c>
      <c r="U19" s="260">
        <f>SUM(U11:U18)</f>
        <v>6686</v>
      </c>
      <c r="V19" s="108">
        <f>U19*100000/W19</f>
        <v>117.46032024890485</v>
      </c>
      <c r="W19" s="366">
        <f>SUM(W11:W18)</f>
        <v>5692135</v>
      </c>
      <c r="X19" s="464">
        <f>SUM(X11:X18)</f>
        <v>5968</v>
      </c>
      <c r="Y19" s="526">
        <f t="shared" si="0"/>
        <v>104.62466252936433</v>
      </c>
      <c r="Z19" s="234">
        <f>SUM(Z11:Z18)</f>
        <v>5704200</v>
      </c>
    </row>
    <row r="20" spans="1:28">
      <c r="A20" s="83">
        <v>2</v>
      </c>
      <c r="B20" s="43" t="s">
        <v>20</v>
      </c>
      <c r="C20" s="40">
        <v>746</v>
      </c>
      <c r="D20" s="42">
        <v>159.9554</v>
      </c>
      <c r="E20" s="18">
        <v>466380</v>
      </c>
      <c r="F20" s="40">
        <v>759</v>
      </c>
      <c r="G20" s="42">
        <v>163.3168</v>
      </c>
      <c r="H20" s="18">
        <v>464741</v>
      </c>
      <c r="I20" s="40">
        <v>848</v>
      </c>
      <c r="J20" s="42">
        <v>182.9246</v>
      </c>
      <c r="K20" s="18">
        <v>463579</v>
      </c>
      <c r="L20" s="40">
        <v>833</v>
      </c>
      <c r="M20" s="42">
        <v>179.99719999999999</v>
      </c>
      <c r="N20" s="18">
        <v>462785</v>
      </c>
      <c r="O20" s="40">
        <v>918</v>
      </c>
      <c r="P20" s="42">
        <v>198.7749</v>
      </c>
      <c r="Q20" s="25">
        <v>461829</v>
      </c>
      <c r="R20" s="40">
        <v>830</v>
      </c>
      <c r="S20" s="42">
        <v>179.97819999999999</v>
      </c>
      <c r="T20" s="72">
        <v>461167</v>
      </c>
      <c r="U20" s="82">
        <v>853</v>
      </c>
      <c r="V20" s="77">
        <f t="shared" ref="V20:V24" si="2">U20*100000/W20</f>
        <v>184.97475842686882</v>
      </c>
      <c r="W20" s="406">
        <v>461144</v>
      </c>
      <c r="X20" s="457">
        <v>692</v>
      </c>
      <c r="Y20" s="523">
        <f t="shared" si="0"/>
        <v>150.20686002543965</v>
      </c>
      <c r="Z20" s="413">
        <v>460698</v>
      </c>
    </row>
    <row r="21" spans="1:28">
      <c r="A21" s="84">
        <v>2</v>
      </c>
      <c r="B21" s="10" t="s">
        <v>21</v>
      </c>
      <c r="C21" s="39">
        <v>408</v>
      </c>
      <c r="D21" s="41">
        <v>77.082499999999996</v>
      </c>
      <c r="E21" s="19">
        <v>529303</v>
      </c>
      <c r="F21" s="39">
        <v>418</v>
      </c>
      <c r="G21" s="41">
        <v>78.185100000000006</v>
      </c>
      <c r="H21" s="19">
        <v>534629</v>
      </c>
      <c r="I21" s="39">
        <v>492</v>
      </c>
      <c r="J21" s="41">
        <v>93.006200000000007</v>
      </c>
      <c r="K21" s="19">
        <v>528997</v>
      </c>
      <c r="L21" s="39">
        <v>500</v>
      </c>
      <c r="M21" s="41">
        <v>95.662099999999995</v>
      </c>
      <c r="N21" s="19">
        <v>522673</v>
      </c>
      <c r="O21" s="39">
        <v>460</v>
      </c>
      <c r="P21" s="41">
        <v>87.063299999999998</v>
      </c>
      <c r="Q21" s="26">
        <v>528351</v>
      </c>
      <c r="R21" s="39">
        <v>379</v>
      </c>
      <c r="S21" s="41">
        <v>71.708200000000005</v>
      </c>
      <c r="T21" s="54">
        <v>528531</v>
      </c>
      <c r="U21" s="78">
        <v>380</v>
      </c>
      <c r="V21" s="75">
        <f t="shared" si="2"/>
        <v>71.806636066961573</v>
      </c>
      <c r="W21" s="407">
        <v>529199</v>
      </c>
      <c r="X21" s="432">
        <v>325</v>
      </c>
      <c r="Y21" s="433">
        <f t="shared" si="0"/>
        <v>60.639645640569228</v>
      </c>
      <c r="Z21" s="416">
        <v>535953</v>
      </c>
    </row>
    <row r="22" spans="1:28">
      <c r="A22" s="84">
        <v>2</v>
      </c>
      <c r="B22" s="10" t="s">
        <v>22</v>
      </c>
      <c r="C22" s="39">
        <v>1122</v>
      </c>
      <c r="D22" s="41">
        <v>184.82490000000001</v>
      </c>
      <c r="E22" s="18">
        <v>607061</v>
      </c>
      <c r="F22" s="39">
        <v>985</v>
      </c>
      <c r="G22" s="41">
        <v>162.92869999999999</v>
      </c>
      <c r="H22" s="18">
        <v>604559</v>
      </c>
      <c r="I22" s="39">
        <v>943</v>
      </c>
      <c r="J22" s="41">
        <v>156.30279999999999</v>
      </c>
      <c r="K22" s="18">
        <v>603316</v>
      </c>
      <c r="L22" s="39">
        <v>985</v>
      </c>
      <c r="M22" s="41">
        <v>163.54089999999999</v>
      </c>
      <c r="N22" s="18">
        <v>602296</v>
      </c>
      <c r="O22" s="39">
        <v>924</v>
      </c>
      <c r="P22" s="41">
        <v>153.5797</v>
      </c>
      <c r="Q22" s="25">
        <v>601642</v>
      </c>
      <c r="R22" s="39">
        <v>878</v>
      </c>
      <c r="S22" s="41">
        <v>145.83430000000001</v>
      </c>
      <c r="T22" s="56">
        <v>602053</v>
      </c>
      <c r="U22" s="78">
        <v>810</v>
      </c>
      <c r="V22" s="75">
        <f t="shared" si="2"/>
        <v>134.40481069663176</v>
      </c>
      <c r="W22" s="405">
        <v>602657</v>
      </c>
      <c r="X22" s="434">
        <v>699</v>
      </c>
      <c r="Y22" s="433">
        <f t="shared" si="0"/>
        <v>115.99984732495059</v>
      </c>
      <c r="Z22" s="414">
        <v>602587</v>
      </c>
    </row>
    <row r="23" spans="1:28">
      <c r="A23" s="84">
        <v>2</v>
      </c>
      <c r="B23" s="10" t="s">
        <v>23</v>
      </c>
      <c r="C23" s="39">
        <v>1217</v>
      </c>
      <c r="D23" s="41">
        <v>144.34889999999999</v>
      </c>
      <c r="E23" s="19">
        <v>843096</v>
      </c>
      <c r="F23" s="39">
        <v>1188</v>
      </c>
      <c r="G23" s="41">
        <v>140.952</v>
      </c>
      <c r="H23" s="19">
        <v>842840</v>
      </c>
      <c r="I23" s="39">
        <v>1344</v>
      </c>
      <c r="J23" s="41">
        <v>159.0949</v>
      </c>
      <c r="K23" s="19">
        <v>844779</v>
      </c>
      <c r="L23" s="39">
        <v>1329</v>
      </c>
      <c r="M23" s="41">
        <v>156.79069999999999</v>
      </c>
      <c r="N23" s="19">
        <v>847627</v>
      </c>
      <c r="O23" s="39">
        <v>1302</v>
      </c>
      <c r="P23" s="41">
        <v>153.08189999999999</v>
      </c>
      <c r="Q23" s="26">
        <v>850525</v>
      </c>
      <c r="R23" s="39">
        <v>1246</v>
      </c>
      <c r="S23" s="41">
        <v>146.096</v>
      </c>
      <c r="T23" s="54">
        <v>852864</v>
      </c>
      <c r="U23" s="78">
        <v>1302</v>
      </c>
      <c r="V23" s="75">
        <f t="shared" si="2"/>
        <v>152.21411920399731</v>
      </c>
      <c r="W23" s="406">
        <v>855374</v>
      </c>
      <c r="X23" s="432">
        <v>1016</v>
      </c>
      <c r="Y23" s="433">
        <f t="shared" si="0"/>
        <v>118.45882273383376</v>
      </c>
      <c r="Z23" s="413">
        <v>857682</v>
      </c>
    </row>
    <row r="24" spans="1:28">
      <c r="A24" s="86">
        <v>2</v>
      </c>
      <c r="B24" s="12" t="s">
        <v>24</v>
      </c>
      <c r="C24" s="44">
        <v>1251</v>
      </c>
      <c r="D24" s="45">
        <v>125.1095</v>
      </c>
      <c r="E24" s="20">
        <v>999924</v>
      </c>
      <c r="F24" s="44">
        <v>1129</v>
      </c>
      <c r="G24" s="45">
        <v>113.2531</v>
      </c>
      <c r="H24" s="20">
        <v>996882</v>
      </c>
      <c r="I24" s="44">
        <v>1375</v>
      </c>
      <c r="J24" s="45">
        <v>138.0967</v>
      </c>
      <c r="K24" s="20">
        <v>995679</v>
      </c>
      <c r="L24" s="44">
        <v>1196</v>
      </c>
      <c r="M24" s="45">
        <v>120.13120000000001</v>
      </c>
      <c r="N24" s="20">
        <v>995578</v>
      </c>
      <c r="O24" s="44">
        <v>1286</v>
      </c>
      <c r="P24" s="45">
        <v>129.45179999999999</v>
      </c>
      <c r="Q24" s="27">
        <v>993420</v>
      </c>
      <c r="R24" s="44">
        <v>1338</v>
      </c>
      <c r="S24" s="45">
        <v>134.84440000000001</v>
      </c>
      <c r="T24" s="55">
        <v>992255</v>
      </c>
      <c r="U24" s="79">
        <v>1253</v>
      </c>
      <c r="V24" s="76">
        <f t="shared" si="2"/>
        <v>126.04999748503596</v>
      </c>
      <c r="W24" s="408">
        <v>994050</v>
      </c>
      <c r="X24" s="455">
        <v>1168</v>
      </c>
      <c r="Y24" s="456">
        <f t="shared" si="0"/>
        <v>117.37490227132496</v>
      </c>
      <c r="Z24" s="416">
        <v>995102</v>
      </c>
    </row>
    <row r="25" spans="1:28">
      <c r="A25" s="205"/>
      <c r="B25" s="205" t="s">
        <v>90</v>
      </c>
      <c r="C25" s="257">
        <f>SUM(C20:C24)</f>
        <v>4744</v>
      </c>
      <c r="D25" s="107">
        <f>C25*100000/E25</f>
        <v>137.67628891589789</v>
      </c>
      <c r="E25" s="258">
        <f>SUM(E20:E24)</f>
        <v>3445764</v>
      </c>
      <c r="F25" s="257">
        <f>SUM(F20:F24)</f>
        <v>4479</v>
      </c>
      <c r="G25" s="107">
        <f>F25*100000/H25</f>
        <v>130.06544507558982</v>
      </c>
      <c r="H25" s="258">
        <f>SUM(H20:H24)</f>
        <v>3443651</v>
      </c>
      <c r="I25" s="257">
        <f>SUM(I20:I24)</f>
        <v>5002</v>
      </c>
      <c r="J25" s="107">
        <f>I25*100000/K25</f>
        <v>145.56142418554572</v>
      </c>
      <c r="K25" s="258">
        <f>SUM(K20:K24)</f>
        <v>3436350</v>
      </c>
      <c r="L25" s="257">
        <f>SUM(L20:L24)</f>
        <v>4843</v>
      </c>
      <c r="M25" s="107">
        <f>L25*100000/N25</f>
        <v>141.15586924821895</v>
      </c>
      <c r="N25" s="258">
        <f>SUM(N20:N24)</f>
        <v>3430959</v>
      </c>
      <c r="O25" s="257">
        <f>SUM(O20:O24)</f>
        <v>4890</v>
      </c>
      <c r="P25" s="107">
        <f>O25*100000/Q25</f>
        <v>142.32629861105249</v>
      </c>
      <c r="Q25" s="259">
        <f>SUM(Q20:Q24)</f>
        <v>3435767</v>
      </c>
      <c r="R25" s="257">
        <f>SUM(R20:R24)</f>
        <v>4671</v>
      </c>
      <c r="S25" s="107">
        <f>R25*100000/T25</f>
        <v>135.90854469328198</v>
      </c>
      <c r="T25" s="312">
        <f>SUM(T20:T24)</f>
        <v>3436870</v>
      </c>
      <c r="U25" s="260">
        <f>SUM(U20:U24)</f>
        <v>4598</v>
      </c>
      <c r="V25" s="108">
        <f>U25*100000/W25</f>
        <v>133.56867137807544</v>
      </c>
      <c r="W25" s="409">
        <f>SUM(W20:W24)</f>
        <v>3442424</v>
      </c>
      <c r="X25" s="464">
        <f>SUM(X20:X24)</f>
        <v>3900</v>
      </c>
      <c r="Y25" s="527">
        <f t="shared" si="0"/>
        <v>112.97726376019619</v>
      </c>
      <c r="Z25" s="234">
        <f>SUM(Z20:Z24)</f>
        <v>3452022</v>
      </c>
    </row>
    <row r="26" spans="1:28">
      <c r="A26" s="83">
        <v>3</v>
      </c>
      <c r="B26" s="43" t="s">
        <v>25</v>
      </c>
      <c r="C26" s="40">
        <v>634</v>
      </c>
      <c r="D26" s="42">
        <v>187.53120000000001</v>
      </c>
      <c r="E26" s="21">
        <v>338077</v>
      </c>
      <c r="F26" s="40">
        <v>610</v>
      </c>
      <c r="G26" s="42">
        <v>181.2509</v>
      </c>
      <c r="H26" s="21">
        <v>336550</v>
      </c>
      <c r="I26" s="40">
        <v>604</v>
      </c>
      <c r="J26" s="42">
        <v>179.93010000000001</v>
      </c>
      <c r="K26" s="21">
        <v>335686</v>
      </c>
      <c r="L26" s="40">
        <v>564</v>
      </c>
      <c r="M26" s="42">
        <v>168.26929999999999</v>
      </c>
      <c r="N26" s="21">
        <v>335177</v>
      </c>
      <c r="O26" s="40">
        <v>577</v>
      </c>
      <c r="P26" s="42">
        <v>172.70490000000001</v>
      </c>
      <c r="Q26" s="28">
        <v>334096</v>
      </c>
      <c r="R26" s="40">
        <v>601</v>
      </c>
      <c r="S26" s="42">
        <v>180.3646</v>
      </c>
      <c r="T26" s="57">
        <v>333214</v>
      </c>
      <c r="U26" s="82">
        <v>540</v>
      </c>
      <c r="V26" s="77">
        <f t="shared" ref="V26:V30" si="3">U26*100000/W26</f>
        <v>164.0130967495034</v>
      </c>
      <c r="W26" s="405">
        <v>329242</v>
      </c>
      <c r="X26" s="436">
        <v>475</v>
      </c>
      <c r="Y26" s="523">
        <f t="shared" si="0"/>
        <v>142.84597294647637</v>
      </c>
      <c r="Z26" s="412">
        <v>332526</v>
      </c>
    </row>
    <row r="27" spans="1:28">
      <c r="A27" s="84">
        <v>3</v>
      </c>
      <c r="B27" s="10" t="s">
        <v>26</v>
      </c>
      <c r="C27" s="39">
        <v>2278</v>
      </c>
      <c r="D27" s="41">
        <v>211.9367</v>
      </c>
      <c r="E27" s="19">
        <v>1074849</v>
      </c>
      <c r="F27" s="39">
        <v>2206</v>
      </c>
      <c r="G27" s="41">
        <v>205.4076</v>
      </c>
      <c r="H27" s="19">
        <v>1073962</v>
      </c>
      <c r="I27" s="39">
        <v>2057</v>
      </c>
      <c r="J27" s="41">
        <v>191.60659999999999</v>
      </c>
      <c r="K27" s="19">
        <v>1073554</v>
      </c>
      <c r="L27" s="39">
        <v>2206</v>
      </c>
      <c r="M27" s="41">
        <v>205.55690000000001</v>
      </c>
      <c r="N27" s="19">
        <v>1073182</v>
      </c>
      <c r="O27" s="39">
        <v>1893</v>
      </c>
      <c r="P27" s="41">
        <v>176.48849999999999</v>
      </c>
      <c r="Q27" s="26">
        <v>1072591</v>
      </c>
      <c r="R27" s="39">
        <v>1597</v>
      </c>
      <c r="S27" s="41">
        <v>148.90219999999999</v>
      </c>
      <c r="T27" s="54">
        <v>1072516</v>
      </c>
      <c r="U27" s="78">
        <v>1375</v>
      </c>
      <c r="V27" s="75">
        <f t="shared" si="3"/>
        <v>128.11613378119628</v>
      </c>
      <c r="W27" s="406">
        <v>1073245</v>
      </c>
      <c r="X27" s="432">
        <v>1137</v>
      </c>
      <c r="Y27" s="433">
        <f t="shared" si="0"/>
        <v>105.96962204168139</v>
      </c>
      <c r="Z27" s="413">
        <v>1072949</v>
      </c>
    </row>
    <row r="28" spans="1:28">
      <c r="A28" s="84">
        <v>3</v>
      </c>
      <c r="B28" s="10" t="s">
        <v>27</v>
      </c>
      <c r="C28" s="39">
        <v>831</v>
      </c>
      <c r="D28" s="41">
        <v>254.14240000000001</v>
      </c>
      <c r="E28" s="19">
        <v>326982</v>
      </c>
      <c r="F28" s="39">
        <v>673</v>
      </c>
      <c r="G28" s="41">
        <v>205.6337</v>
      </c>
      <c r="H28" s="19">
        <v>327281</v>
      </c>
      <c r="I28" s="39">
        <v>858</v>
      </c>
      <c r="J28" s="41">
        <v>261.80169999999998</v>
      </c>
      <c r="K28" s="19">
        <v>327729</v>
      </c>
      <c r="L28" s="39">
        <v>984</v>
      </c>
      <c r="M28" s="41">
        <v>300.07679999999999</v>
      </c>
      <c r="N28" s="19">
        <v>327916</v>
      </c>
      <c r="O28" s="39">
        <v>927</v>
      </c>
      <c r="P28" s="41">
        <v>282.62450000000001</v>
      </c>
      <c r="Q28" s="26">
        <v>327997</v>
      </c>
      <c r="R28" s="39">
        <v>829</v>
      </c>
      <c r="S28" s="41">
        <v>252.36539999999999</v>
      </c>
      <c r="T28" s="54">
        <v>328492</v>
      </c>
      <c r="U28" s="78">
        <v>675</v>
      </c>
      <c r="V28" s="75">
        <f t="shared" si="3"/>
        <v>92.707937035516068</v>
      </c>
      <c r="W28" s="407">
        <v>728093</v>
      </c>
      <c r="X28" s="434">
        <v>496</v>
      </c>
      <c r="Y28" s="433">
        <f t="shared" si="0"/>
        <v>150.367733994628</v>
      </c>
      <c r="Z28" s="414">
        <v>329858</v>
      </c>
    </row>
    <row r="29" spans="1:28">
      <c r="A29" s="84">
        <v>3</v>
      </c>
      <c r="B29" s="10" t="s">
        <v>28</v>
      </c>
      <c r="C29" s="39">
        <v>1035</v>
      </c>
      <c r="D29" s="41">
        <v>142.33500000000001</v>
      </c>
      <c r="E29" s="19">
        <v>727158</v>
      </c>
      <c r="F29" s="39">
        <v>952</v>
      </c>
      <c r="G29" s="41">
        <v>131.11070000000001</v>
      </c>
      <c r="H29" s="19">
        <v>726104</v>
      </c>
      <c r="I29" s="39">
        <v>1149</v>
      </c>
      <c r="J29" s="41">
        <v>158.149</v>
      </c>
      <c r="K29" s="19">
        <v>726530</v>
      </c>
      <c r="L29" s="39">
        <v>1119</v>
      </c>
      <c r="M29" s="41">
        <v>153.92660000000001</v>
      </c>
      <c r="N29" s="19">
        <v>726970</v>
      </c>
      <c r="O29" s="39">
        <v>1077</v>
      </c>
      <c r="P29" s="41">
        <v>148.2346</v>
      </c>
      <c r="Q29" s="26">
        <v>726551</v>
      </c>
      <c r="R29" s="39">
        <v>1116</v>
      </c>
      <c r="S29" s="41">
        <v>153.55359999999999</v>
      </c>
      <c r="T29" s="54">
        <v>726782</v>
      </c>
      <c r="U29" s="78">
        <v>987</v>
      </c>
      <c r="V29" s="75">
        <f t="shared" si="3"/>
        <v>179.74016892297942</v>
      </c>
      <c r="W29" s="407">
        <v>549126</v>
      </c>
      <c r="X29" s="432">
        <v>730</v>
      </c>
      <c r="Y29" s="433">
        <f t="shared" si="0"/>
        <v>100.12673575868634</v>
      </c>
      <c r="Z29" s="414">
        <v>729076</v>
      </c>
    </row>
    <row r="30" spans="1:28">
      <c r="A30" s="87">
        <v>3</v>
      </c>
      <c r="B30" s="12" t="s">
        <v>29</v>
      </c>
      <c r="C30" s="44">
        <v>869</v>
      </c>
      <c r="D30" s="45">
        <v>156.21430000000001</v>
      </c>
      <c r="E30" s="20">
        <v>556287</v>
      </c>
      <c r="F30" s="44">
        <v>834</v>
      </c>
      <c r="G30" s="45">
        <v>150.42580000000001</v>
      </c>
      <c r="H30" s="20">
        <v>554426</v>
      </c>
      <c r="I30" s="44">
        <v>1016</v>
      </c>
      <c r="J30" s="45">
        <v>183.50839999999999</v>
      </c>
      <c r="K30" s="20">
        <v>553653</v>
      </c>
      <c r="L30" s="44">
        <v>893</v>
      </c>
      <c r="M30" s="45">
        <v>161.49979999999999</v>
      </c>
      <c r="N30" s="20">
        <v>552942</v>
      </c>
      <c r="O30" s="44">
        <v>841</v>
      </c>
      <c r="P30" s="45">
        <v>152.57919999999999</v>
      </c>
      <c r="Q30" s="27">
        <v>551189</v>
      </c>
      <c r="R30" s="44">
        <v>799</v>
      </c>
      <c r="S30" s="45">
        <v>145.39410000000001</v>
      </c>
      <c r="T30" s="55">
        <v>549541</v>
      </c>
      <c r="U30" s="79">
        <v>773</v>
      </c>
      <c r="V30" s="76">
        <f t="shared" si="3"/>
        <v>232.15234960401958</v>
      </c>
      <c r="W30" s="406">
        <v>332971</v>
      </c>
      <c r="X30" s="459">
        <v>624</v>
      </c>
      <c r="Y30" s="456">
        <f t="shared" si="0"/>
        <v>113.82727805048897</v>
      </c>
      <c r="Z30" s="413">
        <v>548199</v>
      </c>
    </row>
    <row r="31" spans="1:28">
      <c r="A31" s="205"/>
      <c r="B31" s="205" t="s">
        <v>90</v>
      </c>
      <c r="C31" s="257">
        <f>SUM(C26:C30)</f>
        <v>5647</v>
      </c>
      <c r="D31" s="107">
        <f>C31*100000/E31</f>
        <v>186.77938037668773</v>
      </c>
      <c r="E31" s="258">
        <f>SUM(E26:E30)</f>
        <v>3023353</v>
      </c>
      <c r="F31" s="257">
        <f>SUM(F26:F30)</f>
        <v>5275</v>
      </c>
      <c r="G31" s="107">
        <f>F31*100000/H31</f>
        <v>174.76592134108907</v>
      </c>
      <c r="H31" s="258">
        <f>SUM(H26:H30)</f>
        <v>3018323</v>
      </c>
      <c r="I31" s="257">
        <f>SUM(I26:I30)</f>
        <v>5684</v>
      </c>
      <c r="J31" s="107">
        <f>I31*100000/K31</f>
        <v>188.38958063763442</v>
      </c>
      <c r="K31" s="258">
        <f>SUM(K26:K30)</f>
        <v>3017152</v>
      </c>
      <c r="L31" s="257">
        <f>SUM(L26:L30)</f>
        <v>5766</v>
      </c>
      <c r="M31" s="107">
        <f>L31*100000/N31</f>
        <v>191.1685183975662</v>
      </c>
      <c r="N31" s="258">
        <f>SUM(N26:N30)</f>
        <v>3016187</v>
      </c>
      <c r="O31" s="257">
        <f>SUM(O26:O30)</f>
        <v>5315</v>
      </c>
      <c r="P31" s="107">
        <f>O31*100000/Q31</f>
        <v>176.43598643484449</v>
      </c>
      <c r="Q31" s="259">
        <f>SUM(Q26:Q30)</f>
        <v>3012424</v>
      </c>
      <c r="R31" s="257">
        <f>SUM(R26:R30)</f>
        <v>4942</v>
      </c>
      <c r="S31" s="107">
        <f>R31*100000/T31</f>
        <v>164.15632385498307</v>
      </c>
      <c r="T31" s="312">
        <f>SUM(T26:T30)</f>
        <v>3010545</v>
      </c>
      <c r="U31" s="260">
        <f>SUM(U26:U30)</f>
        <v>4350</v>
      </c>
      <c r="V31" s="108">
        <f>U31*100000/W31</f>
        <v>144.38985659597759</v>
      </c>
      <c r="W31" s="409">
        <f>SUM(W26:W30)</f>
        <v>3012677</v>
      </c>
      <c r="X31" s="464">
        <f>SUM(X26:X30)</f>
        <v>3462</v>
      </c>
      <c r="Y31" s="527">
        <f t="shared" si="0"/>
        <v>114.91704197824609</v>
      </c>
      <c r="Z31" s="234">
        <f>SUM(Z26:Z30)</f>
        <v>3012608</v>
      </c>
    </row>
    <row r="32" spans="1:28">
      <c r="A32" s="83">
        <v>4</v>
      </c>
      <c r="B32" s="43" t="s">
        <v>30</v>
      </c>
      <c r="C32" s="40">
        <v>1669</v>
      </c>
      <c r="D32" s="42">
        <v>164.98220000000001</v>
      </c>
      <c r="E32" s="21">
        <v>1011624</v>
      </c>
      <c r="F32" s="40">
        <v>1618</v>
      </c>
      <c r="G32" s="42">
        <v>155.81780000000001</v>
      </c>
      <c r="H32" s="21">
        <v>1038392</v>
      </c>
      <c r="I32" s="40">
        <v>1474</v>
      </c>
      <c r="J32" s="42">
        <v>138.36060000000001</v>
      </c>
      <c r="K32" s="21">
        <v>1065332</v>
      </c>
      <c r="L32" s="40">
        <v>1506</v>
      </c>
      <c r="M32" s="42">
        <v>138.17679999999999</v>
      </c>
      <c r="N32" s="21">
        <v>1089908</v>
      </c>
      <c r="O32" s="40">
        <v>1473</v>
      </c>
      <c r="P32" s="42">
        <v>132.44200000000001</v>
      </c>
      <c r="Q32" s="29">
        <v>1112185</v>
      </c>
      <c r="R32" s="40">
        <v>1403</v>
      </c>
      <c r="S32" s="42">
        <v>123.9235</v>
      </c>
      <c r="T32" s="69">
        <v>1132150</v>
      </c>
      <c r="U32" s="82">
        <v>1391</v>
      </c>
      <c r="V32" s="77">
        <f t="shared" ref="V32:V39" si="4">U32*100000/W32</f>
        <v>121.06463772429814</v>
      </c>
      <c r="W32" s="405">
        <v>1148973</v>
      </c>
      <c r="X32" s="436">
        <v>1195</v>
      </c>
      <c r="Y32" s="523">
        <f t="shared" si="0"/>
        <v>102.56894435527479</v>
      </c>
      <c r="Z32" s="412">
        <v>1165070</v>
      </c>
    </row>
    <row r="33" spans="1:26">
      <c r="A33" s="87">
        <v>4</v>
      </c>
      <c r="B33" s="10" t="s">
        <v>31</v>
      </c>
      <c r="C33" s="39">
        <v>1638</v>
      </c>
      <c r="D33" s="41">
        <v>186.3288</v>
      </c>
      <c r="E33" s="22">
        <v>879091</v>
      </c>
      <c r="F33" s="39">
        <v>1735</v>
      </c>
      <c r="G33" s="41">
        <v>190.0231</v>
      </c>
      <c r="H33" s="22">
        <v>913047</v>
      </c>
      <c r="I33" s="39">
        <v>1464</v>
      </c>
      <c r="J33" s="41">
        <v>155.28</v>
      </c>
      <c r="K33" s="22">
        <v>942813</v>
      </c>
      <c r="L33" s="39">
        <v>1490</v>
      </c>
      <c r="M33" s="41">
        <v>153.4485</v>
      </c>
      <c r="N33" s="22">
        <v>971010</v>
      </c>
      <c r="O33" s="39">
        <v>1420</v>
      </c>
      <c r="P33" s="41">
        <v>142.24590000000001</v>
      </c>
      <c r="Q33" s="30">
        <v>998271</v>
      </c>
      <c r="R33" s="39">
        <v>1427</v>
      </c>
      <c r="S33" s="41">
        <v>139.57810000000001</v>
      </c>
      <c r="T33" s="59">
        <v>1022367</v>
      </c>
      <c r="U33" s="78">
        <v>1377</v>
      </c>
      <c r="V33" s="75">
        <f t="shared" si="4"/>
        <v>131.9600037565956</v>
      </c>
      <c r="W33" s="406">
        <v>1043498</v>
      </c>
      <c r="X33" s="432">
        <v>1062</v>
      </c>
      <c r="Y33" s="433">
        <f t="shared" si="0"/>
        <v>99.848816481260016</v>
      </c>
      <c r="Z33" s="413">
        <v>1063608</v>
      </c>
    </row>
    <row r="34" spans="1:26">
      <c r="A34" s="86">
        <v>4</v>
      </c>
      <c r="B34" s="10" t="s">
        <v>32</v>
      </c>
      <c r="C34" s="39">
        <v>1939</v>
      </c>
      <c r="D34" s="41">
        <v>255.92160000000001</v>
      </c>
      <c r="E34" s="22">
        <v>757654</v>
      </c>
      <c r="F34" s="39">
        <v>1790</v>
      </c>
      <c r="G34" s="41">
        <v>234.01169999999999</v>
      </c>
      <c r="H34" s="22">
        <v>764919</v>
      </c>
      <c r="I34" s="39">
        <v>1893</v>
      </c>
      <c r="J34" s="41">
        <v>245.16220000000001</v>
      </c>
      <c r="K34" s="22">
        <v>772142</v>
      </c>
      <c r="L34" s="39">
        <v>2049</v>
      </c>
      <c r="M34" s="41">
        <v>263.15550000000002</v>
      </c>
      <c r="N34" s="22">
        <v>778627</v>
      </c>
      <c r="O34" s="39">
        <v>1971</v>
      </c>
      <c r="P34" s="41">
        <v>251.12280000000001</v>
      </c>
      <c r="Q34" s="30">
        <v>784875</v>
      </c>
      <c r="R34" s="39">
        <v>1695</v>
      </c>
      <c r="S34" s="41">
        <v>214.39930000000001</v>
      </c>
      <c r="T34" s="59">
        <v>790581</v>
      </c>
      <c r="U34" s="78">
        <v>1618</v>
      </c>
      <c r="V34" s="75">
        <f t="shared" si="4"/>
        <v>203.33274687712066</v>
      </c>
      <c r="W34" s="408">
        <v>795740</v>
      </c>
      <c r="X34" s="432">
        <v>1268</v>
      </c>
      <c r="Y34" s="433">
        <f t="shared" si="0"/>
        <v>158.34462433736897</v>
      </c>
      <c r="Z34" s="416">
        <v>800785</v>
      </c>
    </row>
    <row r="35" spans="1:26">
      <c r="A35" s="86">
        <v>4</v>
      </c>
      <c r="B35" s="10" t="s">
        <v>33</v>
      </c>
      <c r="C35" s="39">
        <v>838</v>
      </c>
      <c r="D35" s="41">
        <v>294.88869999999997</v>
      </c>
      <c r="E35" s="22">
        <v>284175</v>
      </c>
      <c r="F35" s="39">
        <v>823</v>
      </c>
      <c r="G35" s="41">
        <v>289.1585</v>
      </c>
      <c r="H35" s="22">
        <v>284619</v>
      </c>
      <c r="I35" s="39">
        <v>898</v>
      </c>
      <c r="J35" s="41">
        <v>315.28800000000001</v>
      </c>
      <c r="K35" s="22">
        <v>284819</v>
      </c>
      <c r="L35" s="39">
        <v>1033</v>
      </c>
      <c r="M35" s="41">
        <v>362.59739999999999</v>
      </c>
      <c r="N35" s="22">
        <v>284889</v>
      </c>
      <c r="O35" s="39">
        <v>1102</v>
      </c>
      <c r="P35" s="41">
        <v>387.32440000000003</v>
      </c>
      <c r="Q35" s="30">
        <v>284516</v>
      </c>
      <c r="R35" s="39">
        <v>892</v>
      </c>
      <c r="S35" s="41">
        <v>314.1155</v>
      </c>
      <c r="T35" s="59">
        <v>283972</v>
      </c>
      <c r="U35" s="78">
        <v>910</v>
      </c>
      <c r="V35" s="75">
        <f t="shared" si="4"/>
        <v>320.64043522534678</v>
      </c>
      <c r="W35" s="407">
        <v>283807</v>
      </c>
      <c r="X35" s="434">
        <v>931</v>
      </c>
      <c r="Y35" s="433">
        <f t="shared" si="0"/>
        <v>328.22139961219813</v>
      </c>
      <c r="Z35" s="414">
        <v>283650</v>
      </c>
    </row>
    <row r="36" spans="1:26">
      <c r="A36" s="86">
        <v>4</v>
      </c>
      <c r="B36" s="10" t="s">
        <v>34</v>
      </c>
      <c r="C36" s="39">
        <v>1391</v>
      </c>
      <c r="D36" s="41">
        <v>185.14619999999999</v>
      </c>
      <c r="E36" s="22">
        <v>751298</v>
      </c>
      <c r="F36" s="39">
        <v>1375</v>
      </c>
      <c r="G36" s="41">
        <v>182.89169999999999</v>
      </c>
      <c r="H36" s="22">
        <v>751811</v>
      </c>
      <c r="I36" s="39">
        <v>1478</v>
      </c>
      <c r="J36" s="41">
        <v>195.98820000000001</v>
      </c>
      <c r="K36" s="22">
        <v>754127</v>
      </c>
      <c r="L36" s="39">
        <v>1487</v>
      </c>
      <c r="M36" s="41">
        <v>196.91370000000001</v>
      </c>
      <c r="N36" s="22">
        <v>755153</v>
      </c>
      <c r="O36" s="39">
        <v>1385</v>
      </c>
      <c r="P36" s="41">
        <v>183.20320000000001</v>
      </c>
      <c r="Q36" s="31">
        <v>755991</v>
      </c>
      <c r="R36" s="39">
        <v>1356</v>
      </c>
      <c r="S36" s="41">
        <v>179.1061</v>
      </c>
      <c r="T36" s="52">
        <v>757093</v>
      </c>
      <c r="U36" s="78">
        <v>1318</v>
      </c>
      <c r="V36" s="75">
        <f t="shared" si="4"/>
        <v>173.87518716648088</v>
      </c>
      <c r="W36" s="407">
        <v>758015</v>
      </c>
      <c r="X36" s="434">
        <v>1176</v>
      </c>
      <c r="Y36" s="433">
        <f t="shared" si="0"/>
        <v>155.10664901053565</v>
      </c>
      <c r="Z36" s="414">
        <v>758188</v>
      </c>
    </row>
    <row r="37" spans="1:26">
      <c r="A37" s="86">
        <v>4</v>
      </c>
      <c r="B37" s="10" t="s">
        <v>35</v>
      </c>
      <c r="C37" s="39">
        <v>801</v>
      </c>
      <c r="D37" s="41">
        <v>370.30020000000002</v>
      </c>
      <c r="E37" s="22">
        <v>216311</v>
      </c>
      <c r="F37" s="39">
        <v>656</v>
      </c>
      <c r="G37" s="41">
        <v>304.26429999999999</v>
      </c>
      <c r="H37" s="22">
        <v>215602</v>
      </c>
      <c r="I37" s="39">
        <v>674</v>
      </c>
      <c r="J37" s="41">
        <v>312.86849999999998</v>
      </c>
      <c r="K37" s="22">
        <v>215426</v>
      </c>
      <c r="L37" s="39">
        <v>690</v>
      </c>
      <c r="M37" s="41">
        <v>320.95859999999999</v>
      </c>
      <c r="N37" s="22">
        <v>214981</v>
      </c>
      <c r="O37" s="39">
        <v>661</v>
      </c>
      <c r="P37" s="41">
        <v>308.69959999999998</v>
      </c>
      <c r="Q37" s="32">
        <v>214124</v>
      </c>
      <c r="R37" s="39">
        <v>680</v>
      </c>
      <c r="S37" s="41">
        <v>318.6474</v>
      </c>
      <c r="T37" s="60">
        <v>213402</v>
      </c>
      <c r="U37" s="78">
        <v>687</v>
      </c>
      <c r="V37" s="75">
        <f t="shared" si="4"/>
        <v>322.60639671664637</v>
      </c>
      <c r="W37" s="407">
        <v>212953</v>
      </c>
      <c r="X37" s="434">
        <v>503</v>
      </c>
      <c r="Y37" s="433">
        <f t="shared" si="0"/>
        <v>236.79056980378866</v>
      </c>
      <c r="Z37" s="414">
        <v>212424</v>
      </c>
    </row>
    <row r="38" spans="1:26">
      <c r="A38" s="86">
        <v>4</v>
      </c>
      <c r="B38" s="10" t="s">
        <v>36</v>
      </c>
      <c r="C38" s="39">
        <v>1825</v>
      </c>
      <c r="D38" s="41">
        <v>297.81040000000002</v>
      </c>
      <c r="E38" s="22">
        <v>612806</v>
      </c>
      <c r="F38" s="39">
        <v>1772</v>
      </c>
      <c r="G38" s="41">
        <v>286.4074</v>
      </c>
      <c r="H38" s="22">
        <v>618699</v>
      </c>
      <c r="I38" s="39">
        <v>1726</v>
      </c>
      <c r="J38" s="41">
        <v>279.66180000000003</v>
      </c>
      <c r="K38" s="22">
        <v>617174</v>
      </c>
      <c r="L38" s="39">
        <v>1851</v>
      </c>
      <c r="M38" s="41">
        <v>300.95310000000001</v>
      </c>
      <c r="N38" s="22">
        <v>615046</v>
      </c>
      <c r="O38" s="39">
        <v>1630</v>
      </c>
      <c r="P38" s="41">
        <v>263.36239999999998</v>
      </c>
      <c r="Q38" s="31">
        <v>618919</v>
      </c>
      <c r="R38" s="39">
        <v>1461</v>
      </c>
      <c r="S38" s="41">
        <v>234.4837</v>
      </c>
      <c r="T38" s="52">
        <v>623071</v>
      </c>
      <c r="U38" s="78">
        <v>1474</v>
      </c>
      <c r="V38" s="75">
        <f t="shared" si="4"/>
        <v>234.91836825765159</v>
      </c>
      <c r="W38" s="406">
        <v>627452</v>
      </c>
      <c r="X38" s="434">
        <v>1200</v>
      </c>
      <c r="Y38" s="433">
        <f t="shared" si="0"/>
        <v>190.07221160105743</v>
      </c>
      <c r="Z38" s="413">
        <v>631339</v>
      </c>
    </row>
    <row r="39" spans="1:26">
      <c r="A39" s="86">
        <v>4</v>
      </c>
      <c r="B39" s="12" t="s">
        <v>37</v>
      </c>
      <c r="C39" s="44">
        <v>697</v>
      </c>
      <c r="D39" s="45">
        <v>279.63889999999998</v>
      </c>
      <c r="E39" s="23">
        <v>249250</v>
      </c>
      <c r="F39" s="44">
        <v>681</v>
      </c>
      <c r="G39" s="45">
        <v>272.80919999999998</v>
      </c>
      <c r="H39" s="23">
        <v>249625</v>
      </c>
      <c r="I39" s="44">
        <v>615</v>
      </c>
      <c r="J39" s="45">
        <v>244.80629999999999</v>
      </c>
      <c r="K39" s="23">
        <v>251219</v>
      </c>
      <c r="L39" s="44">
        <v>670</v>
      </c>
      <c r="M39" s="45">
        <v>265.65269999999998</v>
      </c>
      <c r="N39" s="23">
        <v>252209</v>
      </c>
      <c r="O39" s="44">
        <v>664</v>
      </c>
      <c r="P39" s="45">
        <v>262.15730000000002</v>
      </c>
      <c r="Q39" s="33">
        <v>253283</v>
      </c>
      <c r="R39" s="44">
        <v>489</v>
      </c>
      <c r="S39" s="45">
        <v>192.13990000000001</v>
      </c>
      <c r="T39" s="62">
        <v>254502</v>
      </c>
      <c r="U39" s="79">
        <v>483</v>
      </c>
      <c r="V39" s="76">
        <f t="shared" si="4"/>
        <v>188.94569864921428</v>
      </c>
      <c r="W39" s="408">
        <v>255629</v>
      </c>
      <c r="X39" s="459">
        <v>488</v>
      </c>
      <c r="Y39" s="446">
        <f t="shared" si="0"/>
        <v>190.11110591681859</v>
      </c>
      <c r="Z39" s="417">
        <v>256692</v>
      </c>
    </row>
    <row r="40" spans="1:26">
      <c r="A40" s="205"/>
      <c r="B40" s="205" t="s">
        <v>90</v>
      </c>
      <c r="C40" s="257">
        <f>SUM(C32:C39)</f>
        <v>10798</v>
      </c>
      <c r="D40" s="107">
        <f>C40*100000/E40</f>
        <v>226.74351335693163</v>
      </c>
      <c r="E40" s="357">
        <f>SUM(E32:E39)</f>
        <v>4762209</v>
      </c>
      <c r="F40" s="257">
        <f>SUM(F32:F39)</f>
        <v>10450</v>
      </c>
      <c r="G40" s="107">
        <f>F40*100000/H40</f>
        <v>216.05577671121344</v>
      </c>
      <c r="H40" s="357">
        <f>SUM(H32:H39)</f>
        <v>4836714</v>
      </c>
      <c r="I40" s="257">
        <f>SUM(I32:I39)</f>
        <v>10222</v>
      </c>
      <c r="J40" s="107">
        <f>I40*100000/K40</f>
        <v>208.48239015209302</v>
      </c>
      <c r="K40" s="357">
        <f>SUM(K32:K39)</f>
        <v>4903052</v>
      </c>
      <c r="L40" s="257">
        <f>SUM(L32:L39)</f>
        <v>10776</v>
      </c>
      <c r="M40" s="107">
        <f>L40*100000/N40</f>
        <v>217.17824275472947</v>
      </c>
      <c r="N40" s="357">
        <f>SUM(N32:N39)</f>
        <v>4961823</v>
      </c>
      <c r="O40" s="257">
        <f>SUM(O32:O39)</f>
        <v>10306</v>
      </c>
      <c r="P40" s="107">
        <f>O40*100000/Q40</f>
        <v>205.21034358893894</v>
      </c>
      <c r="Q40" s="358">
        <f>SUM(Q32:Q39)</f>
        <v>5022164</v>
      </c>
      <c r="R40" s="257">
        <f>SUM(R32:R39)</f>
        <v>9403</v>
      </c>
      <c r="S40" s="107">
        <f>R40*100000/T40</f>
        <v>185.20276581018678</v>
      </c>
      <c r="T40" s="359">
        <f>SUM(T32:T39)</f>
        <v>5077138</v>
      </c>
      <c r="U40" s="260">
        <f>SUM(U32:U39)</f>
        <v>9258</v>
      </c>
      <c r="V40" s="108">
        <f>U40*100000/W40</f>
        <v>180.60630108814419</v>
      </c>
      <c r="W40" s="409">
        <f>SUM(W32:W39)</f>
        <v>5126067</v>
      </c>
      <c r="X40" s="464">
        <f>SUM(X32:X39)</f>
        <v>7823</v>
      </c>
      <c r="Y40" s="207">
        <f t="shared" si="0"/>
        <v>151.26390340147523</v>
      </c>
      <c r="Z40" s="234">
        <f>SUM(Z32:Z39)</f>
        <v>5171756</v>
      </c>
    </row>
    <row r="41" spans="1:26">
      <c r="A41" s="87">
        <v>5</v>
      </c>
      <c r="B41" s="43" t="s">
        <v>38</v>
      </c>
      <c r="C41" s="40">
        <v>2191</v>
      </c>
      <c r="D41" s="42">
        <v>263.91739999999999</v>
      </c>
      <c r="E41" s="21">
        <v>830184</v>
      </c>
      <c r="F41" s="40">
        <v>2173</v>
      </c>
      <c r="G41" s="42">
        <v>260.66090000000003</v>
      </c>
      <c r="H41" s="21">
        <v>833650</v>
      </c>
      <c r="I41" s="40">
        <v>2263</v>
      </c>
      <c r="J41" s="42">
        <v>270.84089999999998</v>
      </c>
      <c r="K41" s="21">
        <v>835546</v>
      </c>
      <c r="L41" s="40">
        <v>2239</v>
      </c>
      <c r="M41" s="42">
        <v>267.45409999999998</v>
      </c>
      <c r="N41" s="21">
        <v>837153</v>
      </c>
      <c r="O41" s="40">
        <v>2200</v>
      </c>
      <c r="P41" s="42">
        <v>261.63069999999999</v>
      </c>
      <c r="Q41" s="29">
        <v>840880</v>
      </c>
      <c r="R41" s="40">
        <v>1892</v>
      </c>
      <c r="S41" s="42">
        <v>223.99600000000001</v>
      </c>
      <c r="T41" s="58">
        <v>844658</v>
      </c>
      <c r="U41" s="82">
        <v>1870</v>
      </c>
      <c r="V41" s="77">
        <f t="shared" ref="V41:V48" si="5">U41*100000/W41</f>
        <v>220.41567803752253</v>
      </c>
      <c r="W41" s="405">
        <v>848397</v>
      </c>
      <c r="X41" s="517">
        <v>1632</v>
      </c>
      <c r="Y41" s="437">
        <f t="shared" si="0"/>
        <v>191.61901630875084</v>
      </c>
      <c r="Z41" s="412">
        <v>851690</v>
      </c>
    </row>
    <row r="42" spans="1:26">
      <c r="A42" s="86">
        <v>5</v>
      </c>
      <c r="B42" s="10" t="s">
        <v>39</v>
      </c>
      <c r="C42" s="39">
        <v>1673</v>
      </c>
      <c r="D42" s="41">
        <v>200.39169999999999</v>
      </c>
      <c r="E42" s="24">
        <v>834865</v>
      </c>
      <c r="F42" s="39">
        <v>1585</v>
      </c>
      <c r="G42" s="41">
        <v>189.11959999999999</v>
      </c>
      <c r="H42" s="24">
        <v>838094</v>
      </c>
      <c r="I42" s="39">
        <v>1580</v>
      </c>
      <c r="J42" s="41">
        <v>188.73220000000001</v>
      </c>
      <c r="K42" s="24">
        <v>837165</v>
      </c>
      <c r="L42" s="39">
        <v>1498</v>
      </c>
      <c r="M42" s="41">
        <v>179.0581</v>
      </c>
      <c r="N42" s="24">
        <v>836600</v>
      </c>
      <c r="O42" s="39">
        <v>1541</v>
      </c>
      <c r="P42" s="41">
        <v>183.59549999999999</v>
      </c>
      <c r="Q42" s="34">
        <v>839345</v>
      </c>
      <c r="R42" s="39">
        <v>1279</v>
      </c>
      <c r="S42" s="41">
        <v>152.51769999999999</v>
      </c>
      <c r="T42" s="63">
        <v>838591</v>
      </c>
      <c r="U42" s="78">
        <v>1323</v>
      </c>
      <c r="V42" s="75">
        <f t="shared" si="5"/>
        <v>157.39226124973976</v>
      </c>
      <c r="W42" s="406">
        <v>840575</v>
      </c>
      <c r="X42" s="432">
        <v>1207</v>
      </c>
      <c r="Y42" s="433">
        <f t="shared" si="0"/>
        <v>142.74901246540674</v>
      </c>
      <c r="Z42" s="413">
        <v>845540</v>
      </c>
    </row>
    <row r="43" spans="1:26">
      <c r="A43" s="86">
        <v>5</v>
      </c>
      <c r="B43" s="10" t="s">
        <v>40</v>
      </c>
      <c r="C43" s="39">
        <v>2126</v>
      </c>
      <c r="D43" s="41">
        <v>252.12129999999999</v>
      </c>
      <c r="E43" s="22">
        <v>843245</v>
      </c>
      <c r="F43" s="39">
        <v>2074</v>
      </c>
      <c r="G43" s="41">
        <v>245.8683</v>
      </c>
      <c r="H43" s="22">
        <v>843541</v>
      </c>
      <c r="I43" s="39">
        <v>2223</v>
      </c>
      <c r="J43" s="41">
        <v>263.21870000000001</v>
      </c>
      <c r="K43" s="22">
        <v>844545</v>
      </c>
      <c r="L43" s="39">
        <v>2220</v>
      </c>
      <c r="M43" s="41">
        <v>262.65350000000001</v>
      </c>
      <c r="N43" s="22">
        <v>845220</v>
      </c>
      <c r="O43" s="39">
        <v>2056</v>
      </c>
      <c r="P43" s="41">
        <v>243.18350000000001</v>
      </c>
      <c r="Q43" s="30">
        <v>845452</v>
      </c>
      <c r="R43" s="39">
        <v>1855</v>
      </c>
      <c r="S43" s="41">
        <v>219.22020000000001</v>
      </c>
      <c r="T43" s="59">
        <v>846181</v>
      </c>
      <c r="U43" s="78">
        <v>1857</v>
      </c>
      <c r="V43" s="75">
        <f t="shared" si="5"/>
        <v>219.06670740497378</v>
      </c>
      <c r="W43" s="407">
        <v>847687</v>
      </c>
      <c r="X43" s="434">
        <v>1534</v>
      </c>
      <c r="Y43" s="433">
        <f t="shared" si="0"/>
        <v>180.77705851920726</v>
      </c>
      <c r="Z43" s="414">
        <v>848559</v>
      </c>
    </row>
    <row r="44" spans="1:26">
      <c r="A44" s="86">
        <v>5</v>
      </c>
      <c r="B44" s="10" t="s">
        <v>41</v>
      </c>
      <c r="C44" s="39">
        <v>1703</v>
      </c>
      <c r="D44" s="41">
        <v>206.0651</v>
      </c>
      <c r="E44" s="24">
        <v>826438</v>
      </c>
      <c r="F44" s="39">
        <v>1831</v>
      </c>
      <c r="G44" s="41">
        <v>218.68299999999999</v>
      </c>
      <c r="H44" s="24">
        <v>837285</v>
      </c>
      <c r="I44" s="39">
        <v>1989</v>
      </c>
      <c r="J44" s="41">
        <v>234.6867</v>
      </c>
      <c r="K44" s="24">
        <v>847513</v>
      </c>
      <c r="L44" s="39">
        <v>1941</v>
      </c>
      <c r="M44" s="41">
        <v>226.7955</v>
      </c>
      <c r="N44" s="24">
        <v>855837</v>
      </c>
      <c r="O44" s="39">
        <v>1710</v>
      </c>
      <c r="P44" s="41">
        <v>198.1104</v>
      </c>
      <c r="Q44" s="34">
        <v>863155</v>
      </c>
      <c r="R44" s="39">
        <v>1546</v>
      </c>
      <c r="S44" s="41">
        <v>177.6317</v>
      </c>
      <c r="T44" s="63">
        <v>870340</v>
      </c>
      <c r="U44" s="78">
        <v>1611</v>
      </c>
      <c r="V44" s="75">
        <f t="shared" si="5"/>
        <v>183.40163934426229</v>
      </c>
      <c r="W44" s="406">
        <v>878400</v>
      </c>
      <c r="X44" s="432">
        <v>1522</v>
      </c>
      <c r="Y44" s="433">
        <f t="shared" si="0"/>
        <v>171.66162133386268</v>
      </c>
      <c r="Z44" s="413">
        <v>886628</v>
      </c>
    </row>
    <row r="45" spans="1:26">
      <c r="A45" s="86">
        <v>5</v>
      </c>
      <c r="B45" s="10" t="s">
        <v>42</v>
      </c>
      <c r="C45" s="39">
        <v>1455</v>
      </c>
      <c r="D45" s="41">
        <v>312.0831</v>
      </c>
      <c r="E45" s="22">
        <v>466222</v>
      </c>
      <c r="F45" s="39">
        <v>1341</v>
      </c>
      <c r="G45" s="41">
        <v>282.88690000000003</v>
      </c>
      <c r="H45" s="22">
        <v>474041</v>
      </c>
      <c r="I45" s="39">
        <v>1043</v>
      </c>
      <c r="J45" s="41">
        <v>216.67009999999999</v>
      </c>
      <c r="K45" s="22">
        <v>481377</v>
      </c>
      <c r="L45" s="39">
        <v>963</v>
      </c>
      <c r="M45" s="41">
        <v>197.2362</v>
      </c>
      <c r="N45" s="22">
        <v>488247</v>
      </c>
      <c r="O45" s="39">
        <v>874</v>
      </c>
      <c r="P45" s="41">
        <v>176.39</v>
      </c>
      <c r="Q45" s="30">
        <v>495493</v>
      </c>
      <c r="R45" s="39">
        <v>969</v>
      </c>
      <c r="S45" s="41">
        <v>192.27869999999999</v>
      </c>
      <c r="T45" s="59">
        <v>503956</v>
      </c>
      <c r="U45" s="78">
        <v>912</v>
      </c>
      <c r="V45" s="75">
        <f t="shared" si="5"/>
        <v>177.38531708597935</v>
      </c>
      <c r="W45" s="407">
        <v>514135</v>
      </c>
      <c r="X45" s="434">
        <v>880</v>
      </c>
      <c r="Y45" s="433">
        <f t="shared" si="0"/>
        <v>167.40476951406961</v>
      </c>
      <c r="Z45" s="414">
        <v>525672</v>
      </c>
    </row>
    <row r="46" spans="1:26">
      <c r="A46" s="84">
        <v>5</v>
      </c>
      <c r="B46" s="10" t="s">
        <v>43</v>
      </c>
      <c r="C46" s="39">
        <v>569</v>
      </c>
      <c r="D46" s="41">
        <v>292.39170000000001</v>
      </c>
      <c r="E46" s="22">
        <v>194602</v>
      </c>
      <c r="F46" s="39">
        <v>598</v>
      </c>
      <c r="G46" s="41">
        <v>308.03469999999999</v>
      </c>
      <c r="H46" s="22">
        <v>194134</v>
      </c>
      <c r="I46" s="39">
        <v>507</v>
      </c>
      <c r="J46" s="41">
        <v>261.54109999999997</v>
      </c>
      <c r="K46" s="22">
        <v>193851</v>
      </c>
      <c r="L46" s="39">
        <v>568</v>
      </c>
      <c r="M46" s="41">
        <v>293.00549999999998</v>
      </c>
      <c r="N46" s="22">
        <v>193853</v>
      </c>
      <c r="O46" s="39">
        <v>546</v>
      </c>
      <c r="P46" s="41">
        <v>281.33890000000002</v>
      </c>
      <c r="Q46" s="35">
        <v>194072</v>
      </c>
      <c r="R46" s="39">
        <v>553</v>
      </c>
      <c r="S46" s="41">
        <v>284.95749999999998</v>
      </c>
      <c r="T46" s="64">
        <v>194064</v>
      </c>
      <c r="U46" s="78">
        <v>475</v>
      </c>
      <c r="V46" s="75">
        <f t="shared" si="5"/>
        <v>244.74569634015015</v>
      </c>
      <c r="W46" s="406">
        <v>194079</v>
      </c>
      <c r="X46" s="434">
        <v>336</v>
      </c>
      <c r="Y46" s="433">
        <f t="shared" si="0"/>
        <v>173.0593913047957</v>
      </c>
      <c r="Z46" s="413">
        <v>194153</v>
      </c>
    </row>
    <row r="47" spans="1:26">
      <c r="A47" s="87">
        <v>5</v>
      </c>
      <c r="B47" s="10" t="s">
        <v>44</v>
      </c>
      <c r="C47" s="39">
        <v>1303</v>
      </c>
      <c r="D47" s="41">
        <v>285.51330000000002</v>
      </c>
      <c r="E47" s="24">
        <v>456371</v>
      </c>
      <c r="F47" s="39">
        <v>1266</v>
      </c>
      <c r="G47" s="41">
        <v>276.71039999999999</v>
      </c>
      <c r="H47" s="24">
        <v>457518</v>
      </c>
      <c r="I47" s="39">
        <v>1231</v>
      </c>
      <c r="J47" s="41">
        <v>267.54590000000002</v>
      </c>
      <c r="K47" s="24">
        <v>460108</v>
      </c>
      <c r="L47" s="39">
        <v>1095</v>
      </c>
      <c r="M47" s="41">
        <v>236.68719999999999</v>
      </c>
      <c r="N47" s="24">
        <v>462636</v>
      </c>
      <c r="O47" s="39">
        <v>1048</v>
      </c>
      <c r="P47" s="41">
        <v>225.3492</v>
      </c>
      <c r="Q47" s="34">
        <v>465056</v>
      </c>
      <c r="R47" s="39">
        <v>985</v>
      </c>
      <c r="S47" s="41">
        <v>210.70599999999999</v>
      </c>
      <c r="T47" s="63">
        <v>467476</v>
      </c>
      <c r="U47" s="78">
        <v>921</v>
      </c>
      <c r="V47" s="75">
        <f t="shared" si="5"/>
        <v>195.9653688127818</v>
      </c>
      <c r="W47" s="407">
        <v>469981</v>
      </c>
      <c r="X47" s="432">
        <v>803</v>
      </c>
      <c r="Y47" s="433">
        <f t="shared" si="0"/>
        <v>169.89710963335654</v>
      </c>
      <c r="Z47" s="414">
        <v>472639</v>
      </c>
    </row>
    <row r="48" spans="1:26">
      <c r="A48" s="86">
        <v>5</v>
      </c>
      <c r="B48" s="12" t="s">
        <v>45</v>
      </c>
      <c r="C48" s="44">
        <v>1239</v>
      </c>
      <c r="D48" s="45">
        <v>250.55510000000001</v>
      </c>
      <c r="E48" s="23">
        <v>494502</v>
      </c>
      <c r="F48" s="44">
        <v>1280</v>
      </c>
      <c r="G48" s="45">
        <v>257.29520000000002</v>
      </c>
      <c r="H48" s="23">
        <v>497483</v>
      </c>
      <c r="I48" s="44">
        <v>1260</v>
      </c>
      <c r="J48" s="45">
        <v>250.88560000000001</v>
      </c>
      <c r="K48" s="23">
        <v>502221</v>
      </c>
      <c r="L48" s="44">
        <v>1220</v>
      </c>
      <c r="M48" s="45">
        <v>240.82159999999999</v>
      </c>
      <c r="N48" s="23">
        <v>506599</v>
      </c>
      <c r="O48" s="44">
        <v>1285</v>
      </c>
      <c r="P48" s="45">
        <v>251.54060000000001</v>
      </c>
      <c r="Q48" s="33">
        <v>510852</v>
      </c>
      <c r="R48" s="44">
        <v>1175</v>
      </c>
      <c r="S48" s="45">
        <v>228.24</v>
      </c>
      <c r="T48" s="61">
        <v>514809</v>
      </c>
      <c r="U48" s="79">
        <v>1102</v>
      </c>
      <c r="V48" s="76">
        <f t="shared" si="5"/>
        <v>212.47018765629187</v>
      </c>
      <c r="W48" s="406">
        <v>518661</v>
      </c>
      <c r="X48" s="455">
        <v>885</v>
      </c>
      <c r="Y48" s="446">
        <f t="shared" si="0"/>
        <v>169.31674475644218</v>
      </c>
      <c r="Z48" s="413">
        <v>522689</v>
      </c>
    </row>
    <row r="49" spans="1:26">
      <c r="A49" s="205"/>
      <c r="B49" s="205" t="s">
        <v>90</v>
      </c>
      <c r="C49" s="257">
        <f>SUM(C41:C48)</f>
        <v>12259</v>
      </c>
      <c r="D49" s="107">
        <f>C49*100000/E49</f>
        <v>247.83535758827227</v>
      </c>
      <c r="E49" s="357">
        <f>SUM(E41:E48)</f>
        <v>4946429</v>
      </c>
      <c r="F49" s="257">
        <f>SUM(F41:F48)</f>
        <v>12148</v>
      </c>
      <c r="G49" s="107">
        <f>F49*100000/H49</f>
        <v>244.14429514689857</v>
      </c>
      <c r="H49" s="357">
        <f>SUM(H41:H48)</f>
        <v>4975746</v>
      </c>
      <c r="I49" s="257">
        <f>SUM(I41:I48)</f>
        <v>12096</v>
      </c>
      <c r="J49" s="107">
        <f>I49*100000/K49</f>
        <v>241.80751114581497</v>
      </c>
      <c r="K49" s="357">
        <f>SUM(K41:K48)</f>
        <v>5002326</v>
      </c>
      <c r="L49" s="257">
        <f>SUM(L41:L47)</f>
        <v>10524</v>
      </c>
      <c r="M49" s="107">
        <f>L49*100000/N49</f>
        <v>209.38512518043152</v>
      </c>
      <c r="N49" s="357">
        <f>SUM(N41:N48)</f>
        <v>5026145</v>
      </c>
      <c r="O49" s="257">
        <f>SUM(O41:O48)</f>
        <v>11260</v>
      </c>
      <c r="P49" s="107">
        <f>O49*100000/Q49</f>
        <v>222.78038226818524</v>
      </c>
      <c r="Q49" s="358">
        <f>SUM(Q41:Q48)</f>
        <v>5054305</v>
      </c>
      <c r="R49" s="257">
        <f>SUM(R41:R48)</f>
        <v>10254</v>
      </c>
      <c r="S49" s="107">
        <f>R49*100000/T49</f>
        <v>201.84741367007376</v>
      </c>
      <c r="T49" s="358">
        <f>SUM(T41:T48)</f>
        <v>5080075</v>
      </c>
      <c r="U49" s="260">
        <f>SUM(U41:U48)</f>
        <v>10071</v>
      </c>
      <c r="V49" s="108">
        <f>U49*100000/W49</f>
        <v>197.01031805106305</v>
      </c>
      <c r="W49" s="366">
        <f>SUM(W41:W48)</f>
        <v>5111915</v>
      </c>
      <c r="X49" s="508">
        <f>SUM(X41:X48)</f>
        <v>8799</v>
      </c>
      <c r="Y49" s="207">
        <f t="shared" si="0"/>
        <v>170.93502371021665</v>
      </c>
      <c r="Z49" s="234">
        <f>SUM(Z41:Z48)</f>
        <v>5147570</v>
      </c>
    </row>
    <row r="50" spans="1:26">
      <c r="A50" s="87">
        <v>6</v>
      </c>
      <c r="B50" s="43" t="s">
        <v>46</v>
      </c>
      <c r="C50" s="40">
        <v>2140</v>
      </c>
      <c r="D50" s="42">
        <v>191.5359</v>
      </c>
      <c r="E50" s="21">
        <v>1117284</v>
      </c>
      <c r="F50" s="40">
        <v>2053</v>
      </c>
      <c r="G50" s="42">
        <v>180.54990000000001</v>
      </c>
      <c r="H50" s="21">
        <v>1137082</v>
      </c>
      <c r="I50" s="40">
        <v>1529</v>
      </c>
      <c r="J50" s="42">
        <v>132.3048</v>
      </c>
      <c r="K50" s="21">
        <v>1155665</v>
      </c>
      <c r="L50" s="40">
        <v>1535</v>
      </c>
      <c r="M50" s="42">
        <v>130.678</v>
      </c>
      <c r="N50" s="21">
        <v>1174643</v>
      </c>
      <c r="O50" s="40">
        <v>1376</v>
      </c>
      <c r="P50" s="42">
        <v>115.2234</v>
      </c>
      <c r="Q50" s="29">
        <v>1194202</v>
      </c>
      <c r="R50" s="40">
        <v>1338</v>
      </c>
      <c r="S50" s="42">
        <v>110.2812</v>
      </c>
      <c r="T50" s="69">
        <v>1213262</v>
      </c>
      <c r="U50" s="82">
        <v>1385</v>
      </c>
      <c r="V50" s="77">
        <f t="shared" ref="V50:V57" si="6">U50*100000/W50</f>
        <v>112.37714581522926</v>
      </c>
      <c r="W50" s="406">
        <v>1232457</v>
      </c>
      <c r="X50" s="499">
        <v>1178</v>
      </c>
      <c r="Y50" s="437">
        <f t="shared" si="0"/>
        <v>94.121783040501128</v>
      </c>
      <c r="Z50" s="418">
        <v>1251570</v>
      </c>
    </row>
    <row r="51" spans="1:26">
      <c r="A51" s="86">
        <v>6</v>
      </c>
      <c r="B51" s="10" t="s">
        <v>47</v>
      </c>
      <c r="C51" s="39">
        <v>1947</v>
      </c>
      <c r="D51" s="41">
        <v>159.41130000000001</v>
      </c>
      <c r="E51" s="24">
        <v>1221369</v>
      </c>
      <c r="F51" s="39">
        <v>2196</v>
      </c>
      <c r="G51" s="41">
        <v>175.81120000000001</v>
      </c>
      <c r="H51" s="24">
        <v>1249067</v>
      </c>
      <c r="I51" s="39">
        <v>1941</v>
      </c>
      <c r="J51" s="41">
        <v>151.9803</v>
      </c>
      <c r="K51" s="24">
        <v>1277139</v>
      </c>
      <c r="L51" s="39">
        <v>2071</v>
      </c>
      <c r="M51" s="41">
        <v>158.94800000000001</v>
      </c>
      <c r="N51" s="24">
        <v>1302942</v>
      </c>
      <c r="O51" s="39">
        <v>2394</v>
      </c>
      <c r="P51" s="41">
        <v>180.3424</v>
      </c>
      <c r="Q51" s="34">
        <v>1327475</v>
      </c>
      <c r="R51" s="39">
        <v>1958</v>
      </c>
      <c r="S51" s="41">
        <v>144.89439999999999</v>
      </c>
      <c r="T51" s="63">
        <v>1351329</v>
      </c>
      <c r="U51" s="78">
        <v>1755</v>
      </c>
      <c r="V51" s="75">
        <f t="shared" si="6"/>
        <v>127.43450737667898</v>
      </c>
      <c r="W51" s="405">
        <v>1377178</v>
      </c>
      <c r="X51" s="432">
        <v>1440</v>
      </c>
      <c r="Y51" s="433">
        <f t="shared" si="0"/>
        <v>102.42629396773145</v>
      </c>
      <c r="Z51" s="414">
        <v>1405889</v>
      </c>
    </row>
    <row r="52" spans="1:26">
      <c r="A52" s="86">
        <v>6</v>
      </c>
      <c r="B52" s="10" t="s">
        <v>48</v>
      </c>
      <c r="C52" s="39">
        <v>1353</v>
      </c>
      <c r="D52" s="41">
        <v>233.82900000000001</v>
      </c>
      <c r="E52" s="22">
        <v>578628</v>
      </c>
      <c r="F52" s="39">
        <v>1403</v>
      </c>
      <c r="G52" s="41">
        <v>237.3673</v>
      </c>
      <c r="H52" s="22">
        <v>591067</v>
      </c>
      <c r="I52" s="39">
        <v>1394</v>
      </c>
      <c r="J52" s="41">
        <v>230.26859999999999</v>
      </c>
      <c r="K52" s="22">
        <v>605380</v>
      </c>
      <c r="L52" s="39">
        <v>1466</v>
      </c>
      <c r="M52" s="41">
        <v>236.73840000000001</v>
      </c>
      <c r="N52" s="22">
        <v>619249</v>
      </c>
      <c r="O52" s="39">
        <v>1331</v>
      </c>
      <c r="P52" s="41">
        <v>210.57830000000001</v>
      </c>
      <c r="Q52" s="30">
        <v>632069</v>
      </c>
      <c r="R52" s="39">
        <v>1018</v>
      </c>
      <c r="S52" s="41">
        <v>158.19589999999999</v>
      </c>
      <c r="T52" s="59">
        <v>643506</v>
      </c>
      <c r="U52" s="78">
        <v>1052</v>
      </c>
      <c r="V52" s="75">
        <f t="shared" si="6"/>
        <v>160.54989866432251</v>
      </c>
      <c r="W52" s="407">
        <v>655248</v>
      </c>
      <c r="X52" s="434">
        <v>937</v>
      </c>
      <c r="Y52" s="433">
        <f t="shared" si="0"/>
        <v>140.30999974543542</v>
      </c>
      <c r="Z52" s="414">
        <v>667807</v>
      </c>
    </row>
    <row r="53" spans="1:26">
      <c r="A53" s="86">
        <v>6</v>
      </c>
      <c r="B53" s="10" t="s">
        <v>49</v>
      </c>
      <c r="C53" s="39">
        <v>1028</v>
      </c>
      <c r="D53" s="41">
        <v>204.2937</v>
      </c>
      <c r="E53" s="24">
        <v>503197</v>
      </c>
      <c r="F53" s="39">
        <v>1020</v>
      </c>
      <c r="G53" s="41">
        <v>201.5762</v>
      </c>
      <c r="H53" s="24">
        <v>506012</v>
      </c>
      <c r="I53" s="39">
        <v>1007</v>
      </c>
      <c r="J53" s="41">
        <v>197.5932</v>
      </c>
      <c r="K53" s="24">
        <v>509633</v>
      </c>
      <c r="L53" s="39">
        <v>1085</v>
      </c>
      <c r="M53" s="41">
        <v>211.529</v>
      </c>
      <c r="N53" s="24">
        <v>512932</v>
      </c>
      <c r="O53" s="39">
        <v>1077</v>
      </c>
      <c r="P53" s="41">
        <v>208.8278</v>
      </c>
      <c r="Q53" s="34">
        <v>515736</v>
      </c>
      <c r="R53" s="39">
        <v>964</v>
      </c>
      <c r="S53" s="41">
        <v>185.62270000000001</v>
      </c>
      <c r="T53" s="63">
        <v>519333</v>
      </c>
      <c r="U53" s="78">
        <v>991</v>
      </c>
      <c r="V53" s="75">
        <f t="shared" si="6"/>
        <v>189.47070564932432</v>
      </c>
      <c r="W53" s="406">
        <v>523036</v>
      </c>
      <c r="X53" s="432">
        <v>879</v>
      </c>
      <c r="Y53" s="433">
        <f t="shared" si="0"/>
        <v>167.17224065956012</v>
      </c>
      <c r="Z53" s="413">
        <v>525805</v>
      </c>
    </row>
    <row r="54" spans="1:26">
      <c r="A54" s="86">
        <v>6</v>
      </c>
      <c r="B54" s="10" t="s">
        <v>50</v>
      </c>
      <c r="C54" s="39">
        <v>316</v>
      </c>
      <c r="D54" s="41">
        <v>143.4759</v>
      </c>
      <c r="E54" s="22">
        <v>220246</v>
      </c>
      <c r="F54" s="39">
        <v>369</v>
      </c>
      <c r="G54" s="41">
        <v>166.8287</v>
      </c>
      <c r="H54" s="22">
        <v>221185</v>
      </c>
      <c r="I54" s="39">
        <v>407</v>
      </c>
      <c r="J54" s="41">
        <v>184.2313</v>
      </c>
      <c r="K54" s="22">
        <v>220918</v>
      </c>
      <c r="L54" s="39">
        <v>375</v>
      </c>
      <c r="M54" s="41">
        <v>170.095</v>
      </c>
      <c r="N54" s="22">
        <v>220465</v>
      </c>
      <c r="O54" s="39">
        <v>340</v>
      </c>
      <c r="P54" s="41">
        <v>153.52170000000001</v>
      </c>
      <c r="Q54" s="30">
        <v>221467</v>
      </c>
      <c r="R54" s="39">
        <v>290</v>
      </c>
      <c r="S54" s="41">
        <v>130.3758</v>
      </c>
      <c r="T54" s="59">
        <v>222434</v>
      </c>
      <c r="U54" s="78">
        <v>312</v>
      </c>
      <c r="V54" s="75">
        <f t="shared" si="6"/>
        <v>139.63917594983732</v>
      </c>
      <c r="W54" s="407">
        <v>223433</v>
      </c>
      <c r="X54" s="432">
        <v>245</v>
      </c>
      <c r="Y54" s="433">
        <f t="shared" si="0"/>
        <v>109.19463386370727</v>
      </c>
      <c r="Z54" s="414">
        <v>224370</v>
      </c>
    </row>
    <row r="55" spans="1:26">
      <c r="A55" s="84">
        <v>6</v>
      </c>
      <c r="B55" s="10" t="s">
        <v>51</v>
      </c>
      <c r="C55" s="39">
        <v>1668</v>
      </c>
      <c r="D55" s="41">
        <v>254.04140000000001</v>
      </c>
      <c r="E55" s="24">
        <v>656586</v>
      </c>
      <c r="F55" s="39">
        <v>1746</v>
      </c>
      <c r="G55" s="41">
        <v>263.7869</v>
      </c>
      <c r="H55" s="24">
        <v>661898</v>
      </c>
      <c r="I55" s="39">
        <v>1601</v>
      </c>
      <c r="J55" s="41">
        <v>240.0635</v>
      </c>
      <c r="K55" s="24">
        <v>666907</v>
      </c>
      <c r="L55" s="39">
        <v>1819</v>
      </c>
      <c r="M55" s="41">
        <v>270.90300000000002</v>
      </c>
      <c r="N55" s="24">
        <v>671458</v>
      </c>
      <c r="O55" s="39">
        <v>1587</v>
      </c>
      <c r="P55" s="41">
        <v>234.53710000000001</v>
      </c>
      <c r="Q55" s="34">
        <v>676652</v>
      </c>
      <c r="R55" s="39">
        <v>1500</v>
      </c>
      <c r="S55" s="41">
        <v>219.76570000000001</v>
      </c>
      <c r="T55" s="63">
        <v>682545</v>
      </c>
      <c r="U55" s="78">
        <v>1682</v>
      </c>
      <c r="V55" s="75">
        <f t="shared" si="6"/>
        <v>244.48633885341431</v>
      </c>
      <c r="W55" s="406">
        <v>687973</v>
      </c>
      <c r="X55" s="432">
        <v>1239</v>
      </c>
      <c r="Y55" s="433">
        <f t="shared" si="0"/>
        <v>178.82606963680556</v>
      </c>
      <c r="Z55" s="413">
        <v>692852</v>
      </c>
    </row>
    <row r="56" spans="1:26">
      <c r="A56" s="87">
        <v>6</v>
      </c>
      <c r="B56" s="10" t="s">
        <v>52</v>
      </c>
      <c r="C56" s="39">
        <v>902</v>
      </c>
      <c r="D56" s="41">
        <v>198.5018</v>
      </c>
      <c r="E56" s="22">
        <v>454404</v>
      </c>
      <c r="F56" s="39">
        <v>847</v>
      </c>
      <c r="G56" s="41">
        <v>185.2646</v>
      </c>
      <c r="H56" s="22">
        <v>457184</v>
      </c>
      <c r="I56" s="39">
        <v>819</v>
      </c>
      <c r="J56" s="41">
        <v>177.80500000000001</v>
      </c>
      <c r="K56" s="22">
        <v>460617</v>
      </c>
      <c r="L56" s="39">
        <v>993</v>
      </c>
      <c r="M56" s="41">
        <v>213.91040000000001</v>
      </c>
      <c r="N56" s="22">
        <v>464213</v>
      </c>
      <c r="O56" s="39">
        <v>842</v>
      </c>
      <c r="P56" s="41">
        <v>179.87110000000001</v>
      </c>
      <c r="Q56" s="30">
        <v>468113</v>
      </c>
      <c r="R56" s="39">
        <v>972</v>
      </c>
      <c r="S56" s="41">
        <v>206.05840000000001</v>
      </c>
      <c r="T56" s="59">
        <v>471711</v>
      </c>
      <c r="U56" s="78">
        <v>899</v>
      </c>
      <c r="V56" s="75">
        <f t="shared" si="6"/>
        <v>189.27551061227155</v>
      </c>
      <c r="W56" s="407">
        <v>474969</v>
      </c>
      <c r="X56" s="432">
        <v>603</v>
      </c>
      <c r="Y56" s="433">
        <f t="shared" si="0"/>
        <v>126.21928245489178</v>
      </c>
      <c r="Z56" s="414">
        <v>477740</v>
      </c>
    </row>
    <row r="57" spans="1:26">
      <c r="A57" s="86">
        <v>6</v>
      </c>
      <c r="B57" s="12" t="s">
        <v>53</v>
      </c>
      <c r="C57" s="44">
        <v>959</v>
      </c>
      <c r="D57" s="45">
        <v>178.0076</v>
      </c>
      <c r="E57" s="23">
        <v>538741</v>
      </c>
      <c r="F57" s="44">
        <v>835</v>
      </c>
      <c r="G57" s="45">
        <v>154.54920000000001</v>
      </c>
      <c r="H57" s="23">
        <v>540281</v>
      </c>
      <c r="I57" s="44">
        <v>842</v>
      </c>
      <c r="J57" s="45">
        <v>155.36799999999999</v>
      </c>
      <c r="K57" s="23">
        <v>541939</v>
      </c>
      <c r="L57" s="44">
        <v>755</v>
      </c>
      <c r="M57" s="45">
        <v>138.9717</v>
      </c>
      <c r="N57" s="23">
        <v>543276</v>
      </c>
      <c r="O57" s="44">
        <v>716</v>
      </c>
      <c r="P57" s="45">
        <v>131.4128</v>
      </c>
      <c r="Q57" s="33">
        <v>544848</v>
      </c>
      <c r="R57" s="44">
        <v>700</v>
      </c>
      <c r="S57" s="45">
        <v>127.97799999999999</v>
      </c>
      <c r="T57" s="62">
        <v>546969</v>
      </c>
      <c r="U57" s="79">
        <v>632</v>
      </c>
      <c r="V57" s="76">
        <f t="shared" si="6"/>
        <v>114.98435339494942</v>
      </c>
      <c r="W57" s="406">
        <v>549640</v>
      </c>
      <c r="X57" s="502">
        <v>470</v>
      </c>
      <c r="Y57" s="446">
        <f t="shared" si="0"/>
        <v>85.212541835731969</v>
      </c>
      <c r="Z57" s="413">
        <v>551562</v>
      </c>
    </row>
    <row r="58" spans="1:26">
      <c r="A58" s="205"/>
      <c r="B58" s="205" t="s">
        <v>90</v>
      </c>
      <c r="C58" s="257">
        <f>SUM(C50:C57)</f>
        <v>10313</v>
      </c>
      <c r="D58" s="107">
        <f>C58*100000/E58</f>
        <v>194.93597431600872</v>
      </c>
      <c r="E58" s="357">
        <f>SUM(E50:E57)</f>
        <v>5290455</v>
      </c>
      <c r="F58" s="257">
        <f>SUM(F50:F57)</f>
        <v>10469</v>
      </c>
      <c r="G58" s="107">
        <f>F58*100000/H58</f>
        <v>195.17966447517568</v>
      </c>
      <c r="H58" s="357">
        <f>SUM(H50:H57)</f>
        <v>5363776</v>
      </c>
      <c r="I58" s="257">
        <f>SUM(I50:I57)</f>
        <v>9540</v>
      </c>
      <c r="J58" s="107">
        <f>I58*100000/K58</f>
        <v>175.42575684077704</v>
      </c>
      <c r="K58" s="357">
        <f>SUM(K50:K57)</f>
        <v>5438198</v>
      </c>
      <c r="L58" s="257">
        <f>SUM(L50:L57)</f>
        <v>10099</v>
      </c>
      <c r="M58" s="107">
        <f>L58*100000/N58</f>
        <v>183.31228361109407</v>
      </c>
      <c r="N58" s="357">
        <f>SUM(N50:N57)</f>
        <v>5509178</v>
      </c>
      <c r="O58" s="257">
        <f>SUM(O50:O57)</f>
        <v>9663</v>
      </c>
      <c r="P58" s="107">
        <f>O58*100000/Q58</f>
        <v>173.15460342524642</v>
      </c>
      <c r="Q58" s="358">
        <f>SUM(Q50:Q57)</f>
        <v>5580562</v>
      </c>
      <c r="R58" s="257">
        <f>SUM(R50:R57)</f>
        <v>8740</v>
      </c>
      <c r="S58" s="107">
        <f>R58*100000/T58</f>
        <v>154.66045571039493</v>
      </c>
      <c r="T58" s="359">
        <f>SUM(T50:T57)</f>
        <v>5651089</v>
      </c>
      <c r="U58" s="260">
        <f>SUM(U50:U57)</f>
        <v>8708</v>
      </c>
      <c r="V58" s="108">
        <f>U58*100000/W58</f>
        <v>152.13313081527494</v>
      </c>
      <c r="W58" s="409">
        <f>SUM(W50:W57)</f>
        <v>5723934</v>
      </c>
      <c r="X58" s="464">
        <f>SUM(X50:X57)</f>
        <v>6991</v>
      </c>
      <c r="Y58" s="207">
        <f t="shared" si="0"/>
        <v>120.58448373851571</v>
      </c>
      <c r="Z58" s="234">
        <f>SUM(Z50:Z57)</f>
        <v>5797595</v>
      </c>
    </row>
    <row r="59" spans="1:26">
      <c r="A59" s="83">
        <v>7</v>
      </c>
      <c r="B59" s="43" t="s">
        <v>54</v>
      </c>
      <c r="C59" s="40">
        <v>3459</v>
      </c>
      <c r="D59" s="42">
        <v>197.49260000000001</v>
      </c>
      <c r="E59" s="24">
        <v>1751458</v>
      </c>
      <c r="F59" s="40">
        <v>3073</v>
      </c>
      <c r="G59" s="42">
        <v>175.1738</v>
      </c>
      <c r="H59" s="24">
        <v>1754258</v>
      </c>
      <c r="I59" s="40">
        <v>3342</v>
      </c>
      <c r="J59" s="42">
        <v>189.97569999999999</v>
      </c>
      <c r="K59" s="24">
        <v>1759172</v>
      </c>
      <c r="L59" s="40">
        <v>3748</v>
      </c>
      <c r="M59" s="42">
        <v>212.36070000000001</v>
      </c>
      <c r="N59" s="24">
        <v>1764922</v>
      </c>
      <c r="O59" s="40">
        <v>4144</v>
      </c>
      <c r="P59" s="42">
        <v>234.5438</v>
      </c>
      <c r="Q59" s="34">
        <v>1766834</v>
      </c>
      <c r="R59" s="40">
        <v>3947</v>
      </c>
      <c r="S59" s="42">
        <v>222.93879999999999</v>
      </c>
      <c r="T59" s="63">
        <v>1770441</v>
      </c>
      <c r="U59" s="82">
        <v>4032</v>
      </c>
      <c r="V59" s="77">
        <f t="shared" ref="V59:V62" si="7">U59*100000/W59</f>
        <v>226.74155736358952</v>
      </c>
      <c r="W59" s="406">
        <v>1778236</v>
      </c>
      <c r="X59" s="436">
        <v>3566</v>
      </c>
      <c r="Y59" s="437">
        <f t="shared" si="0"/>
        <v>199.68060063207926</v>
      </c>
      <c r="Z59" s="413">
        <v>1785852</v>
      </c>
    </row>
    <row r="60" spans="1:26">
      <c r="A60" s="84">
        <v>7</v>
      </c>
      <c r="B60" s="10" t="s">
        <v>55</v>
      </c>
      <c r="C60" s="39">
        <v>2032</v>
      </c>
      <c r="D60" s="41">
        <v>216.898</v>
      </c>
      <c r="E60" s="22">
        <v>936846</v>
      </c>
      <c r="F60" s="39">
        <v>2019</v>
      </c>
      <c r="G60" s="41">
        <v>215.6061</v>
      </c>
      <c r="H60" s="22">
        <v>936430</v>
      </c>
      <c r="I60" s="39">
        <v>2105</v>
      </c>
      <c r="J60" s="41">
        <v>224.4203</v>
      </c>
      <c r="K60" s="22">
        <v>937972</v>
      </c>
      <c r="L60" s="39">
        <v>2218</v>
      </c>
      <c r="M60" s="41">
        <v>235.9572</v>
      </c>
      <c r="N60" s="22">
        <v>940001</v>
      </c>
      <c r="O60" s="39">
        <v>1958</v>
      </c>
      <c r="P60" s="41">
        <v>208.2261</v>
      </c>
      <c r="Q60" s="35">
        <v>940324</v>
      </c>
      <c r="R60" s="39">
        <v>1717</v>
      </c>
      <c r="S60" s="41">
        <v>182.18629999999999</v>
      </c>
      <c r="T60" s="52">
        <v>942442</v>
      </c>
      <c r="U60" s="78">
        <v>1747</v>
      </c>
      <c r="V60" s="75">
        <f t="shared" si="7"/>
        <v>183.81792030067436</v>
      </c>
      <c r="W60" s="407">
        <v>950397</v>
      </c>
      <c r="X60" s="432">
        <v>1740</v>
      </c>
      <c r="Y60" s="433">
        <f t="shared" si="0"/>
        <v>181.60640256503387</v>
      </c>
      <c r="Z60" s="414">
        <v>958116</v>
      </c>
    </row>
    <row r="61" spans="1:26">
      <c r="A61" s="84">
        <v>7</v>
      </c>
      <c r="B61" s="10" t="s">
        <v>56</v>
      </c>
      <c r="C61" s="39">
        <v>1790</v>
      </c>
      <c r="D61" s="41">
        <v>136.7124</v>
      </c>
      <c r="E61" s="24">
        <v>1309318</v>
      </c>
      <c r="F61" s="39">
        <v>1964</v>
      </c>
      <c r="G61" s="41">
        <v>150.1643</v>
      </c>
      <c r="H61" s="24">
        <v>1307901</v>
      </c>
      <c r="I61" s="39">
        <v>1962</v>
      </c>
      <c r="J61" s="41">
        <v>150.036</v>
      </c>
      <c r="K61" s="24">
        <v>1307686</v>
      </c>
      <c r="L61" s="39">
        <v>1944</v>
      </c>
      <c r="M61" s="41">
        <v>148.51779999999999</v>
      </c>
      <c r="N61" s="24">
        <v>1308934</v>
      </c>
      <c r="O61" s="39">
        <v>1942</v>
      </c>
      <c r="P61" s="41">
        <v>148.54089999999999</v>
      </c>
      <c r="Q61" s="34">
        <v>1307384</v>
      </c>
      <c r="R61" s="39">
        <v>1908</v>
      </c>
      <c r="S61" s="41">
        <v>146.00389999999999</v>
      </c>
      <c r="T61" s="58">
        <v>1306814</v>
      </c>
      <c r="U61" s="78">
        <v>2018</v>
      </c>
      <c r="V61" s="75">
        <f t="shared" si="7"/>
        <v>154.19116495321924</v>
      </c>
      <c r="W61" s="406">
        <v>1308765</v>
      </c>
      <c r="X61" s="434">
        <v>2230</v>
      </c>
      <c r="Y61" s="433">
        <f t="shared" si="0"/>
        <v>170.40617802631439</v>
      </c>
      <c r="Z61" s="413">
        <v>1308638</v>
      </c>
    </row>
    <row r="62" spans="1:26">
      <c r="A62" s="86">
        <v>7</v>
      </c>
      <c r="B62" s="12" t="s">
        <v>57</v>
      </c>
      <c r="C62" s="44">
        <v>1165</v>
      </c>
      <c r="D62" s="45">
        <v>119.2992</v>
      </c>
      <c r="E62" s="23">
        <v>976536</v>
      </c>
      <c r="F62" s="44">
        <v>1167</v>
      </c>
      <c r="G62" s="45">
        <v>119.31950000000001</v>
      </c>
      <c r="H62" s="23">
        <v>978046</v>
      </c>
      <c r="I62" s="44">
        <v>1218</v>
      </c>
      <c r="J62" s="45">
        <v>124.3655</v>
      </c>
      <c r="K62" s="23">
        <v>979371</v>
      </c>
      <c r="L62" s="44">
        <v>1433</v>
      </c>
      <c r="M62" s="45">
        <v>146.0205</v>
      </c>
      <c r="N62" s="23">
        <v>981369</v>
      </c>
      <c r="O62" s="44">
        <v>1437</v>
      </c>
      <c r="P62" s="45">
        <v>146.31659999999999</v>
      </c>
      <c r="Q62" s="36">
        <v>982117</v>
      </c>
      <c r="R62" s="44">
        <v>1463</v>
      </c>
      <c r="S62" s="45">
        <v>148.7741</v>
      </c>
      <c r="T62" s="36">
        <v>983370</v>
      </c>
      <c r="U62" s="79">
        <v>1592</v>
      </c>
      <c r="V62" s="76">
        <f t="shared" si="7"/>
        <v>161.69708813202283</v>
      </c>
      <c r="W62" s="408">
        <v>984557</v>
      </c>
      <c r="X62" s="455">
        <v>1727</v>
      </c>
      <c r="Y62" s="456">
        <f t="shared" si="0"/>
        <v>175.42451819204058</v>
      </c>
      <c r="Z62" s="416">
        <v>984469</v>
      </c>
    </row>
    <row r="63" spans="1:26">
      <c r="A63" s="205"/>
      <c r="B63" s="205" t="s">
        <v>90</v>
      </c>
      <c r="C63" s="257">
        <f>SUM(C59:C62)</f>
        <v>8446</v>
      </c>
      <c r="D63" s="107">
        <f>C63*100000/E63</f>
        <v>169.79758182188826</v>
      </c>
      <c r="E63" s="357">
        <f>SUM(E59:E62)</f>
        <v>4974158</v>
      </c>
      <c r="F63" s="257">
        <f>SUM(F59:F62)</f>
        <v>8223</v>
      </c>
      <c r="G63" s="107">
        <f>F63*100000/H63</f>
        <v>165.23212974228571</v>
      </c>
      <c r="H63" s="357">
        <f>SUM(H59:H62)</f>
        <v>4976635</v>
      </c>
      <c r="I63" s="257">
        <f>SUM(I59:I62)</f>
        <v>8627</v>
      </c>
      <c r="J63" s="107">
        <f>I63*100000/K63</f>
        <v>173.08692004997391</v>
      </c>
      <c r="K63" s="357">
        <f>SUM(K59:K62)</f>
        <v>4984201</v>
      </c>
      <c r="L63" s="257">
        <f>SUM(L59:L62)</f>
        <v>9343</v>
      </c>
      <c r="M63" s="107">
        <f>L63*100000/N63</f>
        <v>187.0385844404237</v>
      </c>
      <c r="N63" s="357">
        <f>SUM(N59:N62)</f>
        <v>4995226</v>
      </c>
      <c r="O63" s="257">
        <f>SUM(O59:O62)</f>
        <v>9481</v>
      </c>
      <c r="P63" s="107">
        <f>O63*100000/Q63</f>
        <v>189.74678880427902</v>
      </c>
      <c r="Q63" s="360">
        <f>SUM(Q59:Q62)</f>
        <v>4996659</v>
      </c>
      <c r="R63" s="257">
        <f>SUM(R59:R62)</f>
        <v>9035</v>
      </c>
      <c r="S63" s="107">
        <f>R63*100000/T63</f>
        <v>180.58922656842293</v>
      </c>
      <c r="T63" s="360">
        <f>SUM(T59:T62)</f>
        <v>5003067</v>
      </c>
      <c r="U63" s="260">
        <f>SUM(U59:U62)</f>
        <v>9389</v>
      </c>
      <c r="V63" s="108">
        <f>U63*100000/W63</f>
        <v>186.95906275544087</v>
      </c>
      <c r="W63" s="366">
        <f>SUM(W59:W62)</f>
        <v>5021955</v>
      </c>
      <c r="X63" s="464">
        <f>SUM(X59:X62)</f>
        <v>9263</v>
      </c>
      <c r="Y63" s="207">
        <f t="shared" si="0"/>
        <v>183.89640813368871</v>
      </c>
      <c r="Z63" s="234">
        <f>SUM(Z59:Z62)</f>
        <v>5037075</v>
      </c>
    </row>
    <row r="64" spans="1:26">
      <c r="A64" s="87">
        <v>8</v>
      </c>
      <c r="B64" s="43" t="s">
        <v>58</v>
      </c>
      <c r="C64" s="40">
        <v>0</v>
      </c>
      <c r="D64" s="42">
        <v>0</v>
      </c>
      <c r="E64" s="21">
        <v>0</v>
      </c>
      <c r="F64" s="40">
        <v>0</v>
      </c>
      <c r="G64" s="42">
        <v>0</v>
      </c>
      <c r="H64" s="21">
        <v>0</v>
      </c>
      <c r="I64" s="40">
        <v>0</v>
      </c>
      <c r="J64" s="42">
        <v>0</v>
      </c>
      <c r="K64" s="21">
        <v>0</v>
      </c>
      <c r="L64" s="40">
        <v>0</v>
      </c>
      <c r="M64" s="42">
        <v>0</v>
      </c>
      <c r="N64" s="21">
        <v>0</v>
      </c>
      <c r="O64" s="40">
        <v>728</v>
      </c>
      <c r="P64" s="42">
        <v>178.5916</v>
      </c>
      <c r="Q64" s="37">
        <v>407634</v>
      </c>
      <c r="R64" s="40">
        <v>810</v>
      </c>
      <c r="S64" s="42">
        <v>197.50120000000001</v>
      </c>
      <c r="T64" s="65">
        <v>410124</v>
      </c>
      <c r="U64" s="82">
        <v>723</v>
      </c>
      <c r="V64" s="77">
        <f t="shared" ref="V64:V70" si="8">U64*100000/W64</f>
        <v>174.45858719913133</v>
      </c>
      <c r="W64" s="406">
        <v>414425</v>
      </c>
      <c r="X64" s="436">
        <v>598</v>
      </c>
      <c r="Y64" s="437">
        <f t="shared" si="0"/>
        <v>143.26750534857368</v>
      </c>
      <c r="Z64" s="413">
        <v>417401</v>
      </c>
    </row>
    <row r="65" spans="1:26">
      <c r="A65" s="84">
        <v>8</v>
      </c>
      <c r="B65" s="10" t="s">
        <v>59</v>
      </c>
      <c r="C65" s="39">
        <v>658</v>
      </c>
      <c r="D65" s="41">
        <v>132.35499999999999</v>
      </c>
      <c r="E65" s="22">
        <v>497148</v>
      </c>
      <c r="F65" s="39">
        <v>527</v>
      </c>
      <c r="G65" s="41">
        <v>105.70399999999999</v>
      </c>
      <c r="H65" s="22">
        <v>498562</v>
      </c>
      <c r="I65" s="39">
        <v>540</v>
      </c>
      <c r="J65" s="41">
        <v>107.95310000000001</v>
      </c>
      <c r="K65" s="22">
        <v>500217</v>
      </c>
      <c r="L65" s="39">
        <v>528</v>
      </c>
      <c r="M65" s="41">
        <v>105.2021</v>
      </c>
      <c r="N65" s="22">
        <v>501891</v>
      </c>
      <c r="O65" s="39">
        <v>452</v>
      </c>
      <c r="P65" s="41">
        <v>89.912700000000001</v>
      </c>
      <c r="Q65" s="31">
        <v>502710</v>
      </c>
      <c r="R65" s="39">
        <v>437</v>
      </c>
      <c r="S65" s="41">
        <v>86.738900000000001</v>
      </c>
      <c r="T65" s="59">
        <v>503811</v>
      </c>
      <c r="U65" s="78">
        <v>481</v>
      </c>
      <c r="V65" s="75">
        <f t="shared" si="8"/>
        <v>95.039754674928474</v>
      </c>
      <c r="W65" s="407">
        <v>506104</v>
      </c>
      <c r="X65" s="434">
        <v>427</v>
      </c>
      <c r="Y65" s="433">
        <f t="shared" si="0"/>
        <v>84.054952647731014</v>
      </c>
      <c r="Z65" s="414">
        <v>508001</v>
      </c>
    </row>
    <row r="66" spans="1:26">
      <c r="A66" s="87">
        <v>8</v>
      </c>
      <c r="B66" s="10" t="s">
        <v>60</v>
      </c>
      <c r="C66" s="39">
        <v>1936</v>
      </c>
      <c r="D66" s="41">
        <v>126.6084</v>
      </c>
      <c r="E66" s="22">
        <v>1529124</v>
      </c>
      <c r="F66" s="39">
        <v>1987</v>
      </c>
      <c r="G66" s="41">
        <v>129.6018</v>
      </c>
      <c r="H66" s="22">
        <v>1533158</v>
      </c>
      <c r="I66" s="39">
        <v>1939</v>
      </c>
      <c r="J66" s="41">
        <v>126.1315</v>
      </c>
      <c r="K66" s="22">
        <v>1537285</v>
      </c>
      <c r="L66" s="39">
        <v>1923</v>
      </c>
      <c r="M66" s="41">
        <v>124.7193</v>
      </c>
      <c r="N66" s="22">
        <v>1541863</v>
      </c>
      <c r="O66" s="39">
        <v>1504</v>
      </c>
      <c r="P66" s="41">
        <v>97.255200000000002</v>
      </c>
      <c r="Q66" s="30">
        <v>1546447</v>
      </c>
      <c r="R66" s="39">
        <v>1582</v>
      </c>
      <c r="S66" s="41">
        <v>101.88679999999999</v>
      </c>
      <c r="T66" s="59">
        <v>1552703</v>
      </c>
      <c r="U66" s="78">
        <v>1647</v>
      </c>
      <c r="V66" s="75">
        <f t="shared" si="8"/>
        <v>105.53423583153224</v>
      </c>
      <c r="W66" s="405">
        <v>1560631</v>
      </c>
      <c r="X66" s="434">
        <v>1727</v>
      </c>
      <c r="Y66" s="433">
        <f t="shared" si="0"/>
        <v>110.20131041928823</v>
      </c>
      <c r="Z66" s="414">
        <v>1567132</v>
      </c>
    </row>
    <row r="67" spans="1:26">
      <c r="A67" s="86">
        <v>8</v>
      </c>
      <c r="B67" s="10" t="s">
        <v>61</v>
      </c>
      <c r="C67" s="39">
        <v>1073</v>
      </c>
      <c r="D67" s="41">
        <v>174.636</v>
      </c>
      <c r="E67" s="24">
        <v>614421</v>
      </c>
      <c r="F67" s="39">
        <v>1040</v>
      </c>
      <c r="G67" s="41">
        <v>168.56270000000001</v>
      </c>
      <c r="H67" s="24">
        <v>616981</v>
      </c>
      <c r="I67" s="39">
        <v>1119</v>
      </c>
      <c r="J67" s="41">
        <v>180.59979999999999</v>
      </c>
      <c r="K67" s="24">
        <v>619602</v>
      </c>
      <c r="L67" s="39">
        <v>1283</v>
      </c>
      <c r="M67" s="41">
        <v>206.12960000000001</v>
      </c>
      <c r="N67" s="24">
        <v>622424</v>
      </c>
      <c r="O67" s="39">
        <v>1218</v>
      </c>
      <c r="P67" s="41">
        <v>195.03819999999999</v>
      </c>
      <c r="Q67" s="34">
        <v>624493</v>
      </c>
      <c r="R67" s="39">
        <v>1067</v>
      </c>
      <c r="S67" s="41">
        <v>170.07939999999999</v>
      </c>
      <c r="T67" s="63">
        <v>627354</v>
      </c>
      <c r="U67" s="78">
        <v>974</v>
      </c>
      <c r="V67" s="75">
        <f t="shared" si="8"/>
        <v>104.61902669933416</v>
      </c>
      <c r="W67" s="406">
        <v>930997</v>
      </c>
      <c r="X67" s="434">
        <v>988</v>
      </c>
      <c r="Y67" s="433">
        <f t="shared" si="0"/>
        <v>155.99367815093808</v>
      </c>
      <c r="Z67" s="413">
        <v>633359</v>
      </c>
    </row>
    <row r="68" spans="1:26">
      <c r="A68" s="86">
        <v>8</v>
      </c>
      <c r="B68" s="10" t="s">
        <v>62</v>
      </c>
      <c r="C68" s="39">
        <v>1957</v>
      </c>
      <c r="D68" s="41">
        <v>217.179</v>
      </c>
      <c r="E68" s="22">
        <v>901100</v>
      </c>
      <c r="F68" s="39">
        <v>2011</v>
      </c>
      <c r="G68" s="41">
        <v>222.27180000000001</v>
      </c>
      <c r="H68" s="22">
        <v>904748</v>
      </c>
      <c r="I68" s="39">
        <v>1902</v>
      </c>
      <c r="J68" s="41">
        <v>209.6875</v>
      </c>
      <c r="K68" s="22">
        <v>907064</v>
      </c>
      <c r="L68" s="39">
        <v>1873</v>
      </c>
      <c r="M68" s="41">
        <v>205.80289999999999</v>
      </c>
      <c r="N68" s="22">
        <v>910094</v>
      </c>
      <c r="O68" s="39">
        <v>851</v>
      </c>
      <c r="P68" s="41">
        <v>119.62260000000001</v>
      </c>
      <c r="Q68" s="30">
        <v>711404</v>
      </c>
      <c r="R68" s="39">
        <v>795</v>
      </c>
      <c r="S68" s="41">
        <v>155.5301</v>
      </c>
      <c r="T68" s="59">
        <v>511155</v>
      </c>
      <c r="U68" s="78">
        <v>808</v>
      </c>
      <c r="V68" s="75">
        <f t="shared" si="8"/>
        <v>157.29300299207111</v>
      </c>
      <c r="W68" s="407">
        <v>513691</v>
      </c>
      <c r="X68" s="434">
        <v>877</v>
      </c>
      <c r="Y68" s="433">
        <f t="shared" si="0"/>
        <v>169.92764996066668</v>
      </c>
      <c r="Z68" s="414">
        <v>516102</v>
      </c>
    </row>
    <row r="69" spans="1:26">
      <c r="A69" s="86">
        <v>8</v>
      </c>
      <c r="B69" s="10" t="s">
        <v>63</v>
      </c>
      <c r="C69" s="39">
        <v>2561</v>
      </c>
      <c r="D69" s="41">
        <v>230.50139999999999</v>
      </c>
      <c r="E69" s="22">
        <v>1111056</v>
      </c>
      <c r="F69" s="39">
        <v>2503</v>
      </c>
      <c r="G69" s="41">
        <v>224.57490000000001</v>
      </c>
      <c r="H69" s="22">
        <v>1114550</v>
      </c>
      <c r="I69" s="39">
        <v>2774</v>
      </c>
      <c r="J69" s="41">
        <v>248.29</v>
      </c>
      <c r="K69" s="22">
        <v>1117242</v>
      </c>
      <c r="L69" s="39">
        <v>2830</v>
      </c>
      <c r="M69" s="41">
        <v>252.5257</v>
      </c>
      <c r="N69" s="22">
        <v>1120678</v>
      </c>
      <c r="O69" s="39">
        <v>2530</v>
      </c>
      <c r="P69" s="41">
        <v>225.26349999999999</v>
      </c>
      <c r="Q69" s="31">
        <v>1123179</v>
      </c>
      <c r="R69" s="39">
        <v>2699</v>
      </c>
      <c r="S69" s="41">
        <v>239.6421</v>
      </c>
      <c r="T69" s="52">
        <v>1126263</v>
      </c>
      <c r="U69" s="81">
        <v>2283</v>
      </c>
      <c r="V69" s="75">
        <f t="shared" si="8"/>
        <v>201.72317360121369</v>
      </c>
      <c r="W69" s="407">
        <v>1131749</v>
      </c>
      <c r="X69" s="434">
        <v>2430</v>
      </c>
      <c r="Y69" s="433">
        <f t="shared" si="0"/>
        <v>213.82073902782838</v>
      </c>
      <c r="Z69" s="414">
        <v>1136466</v>
      </c>
    </row>
    <row r="70" spans="1:26">
      <c r="A70" s="86">
        <v>8</v>
      </c>
      <c r="B70" s="12" t="s">
        <v>64</v>
      </c>
      <c r="C70" s="44">
        <v>1176</v>
      </c>
      <c r="D70" s="45">
        <v>168.90989999999999</v>
      </c>
      <c r="E70" s="24">
        <v>696229</v>
      </c>
      <c r="F70" s="44">
        <v>1297</v>
      </c>
      <c r="G70" s="45">
        <v>185.75409999999999</v>
      </c>
      <c r="H70" s="24">
        <v>698235</v>
      </c>
      <c r="I70" s="44">
        <v>1338</v>
      </c>
      <c r="J70" s="45">
        <v>191.13550000000001</v>
      </c>
      <c r="K70" s="24">
        <v>700027</v>
      </c>
      <c r="L70" s="44">
        <v>1317</v>
      </c>
      <c r="M70" s="45">
        <v>187.5959</v>
      </c>
      <c r="N70" s="24">
        <v>702041</v>
      </c>
      <c r="O70" s="44">
        <v>1385</v>
      </c>
      <c r="P70" s="45">
        <v>196.7106</v>
      </c>
      <c r="Q70" s="34">
        <v>704080</v>
      </c>
      <c r="R70" s="44">
        <v>1266</v>
      </c>
      <c r="S70" s="45">
        <v>179.1782</v>
      </c>
      <c r="T70" s="34">
        <v>706559</v>
      </c>
      <c r="U70" s="80">
        <v>1262</v>
      </c>
      <c r="V70" s="76">
        <f t="shared" si="8"/>
        <v>177.84542104410201</v>
      </c>
      <c r="W70" s="406">
        <v>709605</v>
      </c>
      <c r="X70" s="459">
        <v>1231</v>
      </c>
      <c r="Y70" s="446">
        <f t="shared" si="0"/>
        <v>172.86897907597248</v>
      </c>
      <c r="Z70" s="413">
        <v>712100</v>
      </c>
    </row>
    <row r="71" spans="1:26">
      <c r="A71" s="205"/>
      <c r="B71" s="205" t="s">
        <v>90</v>
      </c>
      <c r="C71" s="257">
        <f>SUM(C64:C70)</f>
        <v>9361</v>
      </c>
      <c r="D71" s="107">
        <f>C71*100000/E71</f>
        <v>175.00212186100109</v>
      </c>
      <c r="E71" s="357">
        <f>SUM(E64:E70)</f>
        <v>5349078</v>
      </c>
      <c r="F71" s="257">
        <f>SUM(F64:F70)</f>
        <v>9365</v>
      </c>
      <c r="G71" s="107">
        <f>F71*100000/H71</f>
        <v>174.51717535985199</v>
      </c>
      <c r="H71" s="357">
        <f>SUM(H64:H70)</f>
        <v>5366234</v>
      </c>
      <c r="I71" s="257">
        <f>SUM(I64:I70)</f>
        <v>9612</v>
      </c>
      <c r="J71" s="107">
        <f>I71*100000/K71</f>
        <v>178.61400217079566</v>
      </c>
      <c r="K71" s="357">
        <f>SUM(K64:K70)</f>
        <v>5381437</v>
      </c>
      <c r="L71" s="257">
        <f>SUM(L64:L70)</f>
        <v>9754</v>
      </c>
      <c r="M71" s="107">
        <f>L71*100000/N71</f>
        <v>180.66338691803711</v>
      </c>
      <c r="N71" s="357">
        <f>SUM(N64:N70)</f>
        <v>5398991</v>
      </c>
      <c r="O71" s="257">
        <f>SUM(O64:O70)</f>
        <v>8668</v>
      </c>
      <c r="P71" s="107">
        <f>O71*100000/Q71</f>
        <v>154.23632998674188</v>
      </c>
      <c r="Q71" s="358">
        <f>SUM(Q64:Q70)</f>
        <v>5619947</v>
      </c>
      <c r="R71" s="257">
        <f>SUM(R64:R70)</f>
        <v>8656</v>
      </c>
      <c r="S71" s="107">
        <f>R71*100000/T71</f>
        <v>159.17707511756686</v>
      </c>
      <c r="T71" s="359">
        <f>SUM(T64:T70)</f>
        <v>5437969</v>
      </c>
      <c r="U71" s="260">
        <f>SUM(U64:U70)</f>
        <v>8178</v>
      </c>
      <c r="V71" s="108">
        <f>U71*100000/W71</f>
        <v>141.80186509853479</v>
      </c>
      <c r="W71" s="409">
        <f>SUM(W64:W70)</f>
        <v>5767202</v>
      </c>
      <c r="X71" s="464">
        <f>SUM(X64:X70)</f>
        <v>8278</v>
      </c>
      <c r="Y71" s="207">
        <f t="shared" si="0"/>
        <v>150.76783592787694</v>
      </c>
      <c r="Z71" s="234">
        <f>SUM(Z64:Z70)</f>
        <v>5490561</v>
      </c>
    </row>
    <row r="72" spans="1:26">
      <c r="A72" s="83">
        <v>9</v>
      </c>
      <c r="B72" s="43" t="s">
        <v>65</v>
      </c>
      <c r="C72" s="40">
        <v>4127</v>
      </c>
      <c r="D72" s="42">
        <v>161.5744</v>
      </c>
      <c r="E72" s="21">
        <v>2554241</v>
      </c>
      <c r="F72" s="40">
        <v>3976</v>
      </c>
      <c r="G72" s="42">
        <v>155.37280000000001</v>
      </c>
      <c r="H72" s="21">
        <v>2559006</v>
      </c>
      <c r="I72" s="40">
        <v>4355</v>
      </c>
      <c r="J72" s="42">
        <v>169.5737</v>
      </c>
      <c r="K72" s="21">
        <v>2568205</v>
      </c>
      <c r="L72" s="40">
        <v>4401</v>
      </c>
      <c r="M72" s="42">
        <v>170.8005</v>
      </c>
      <c r="N72" s="21">
        <v>2576691</v>
      </c>
      <c r="O72" s="40">
        <v>4224</v>
      </c>
      <c r="P72" s="42">
        <v>163.48599999999999</v>
      </c>
      <c r="Q72" s="29">
        <v>2583707</v>
      </c>
      <c r="R72" s="40">
        <v>4149</v>
      </c>
      <c r="S72" s="42">
        <v>159.99250000000001</v>
      </c>
      <c r="T72" s="58">
        <v>2593246</v>
      </c>
      <c r="U72" s="82">
        <v>4222</v>
      </c>
      <c r="V72" s="77">
        <f t="shared" ref="V72:V75" si="9">U72*100000/W72</f>
        <v>162.03151132954108</v>
      </c>
      <c r="W72" s="410">
        <v>2605666</v>
      </c>
      <c r="X72" s="436">
        <v>3398</v>
      </c>
      <c r="Y72" s="437">
        <f t="shared" si="0"/>
        <v>129.92569611381461</v>
      </c>
      <c r="Z72" s="419">
        <v>2615341</v>
      </c>
    </row>
    <row r="73" spans="1:26">
      <c r="A73" s="84">
        <v>9</v>
      </c>
      <c r="B73" s="10" t="s">
        <v>66</v>
      </c>
      <c r="C73" s="39">
        <v>2645</v>
      </c>
      <c r="D73" s="41">
        <v>172.15610000000001</v>
      </c>
      <c r="E73" s="22">
        <v>1536396</v>
      </c>
      <c r="F73" s="39">
        <v>2850</v>
      </c>
      <c r="G73" s="41">
        <v>185.20189999999999</v>
      </c>
      <c r="H73" s="22">
        <v>1538861</v>
      </c>
      <c r="I73" s="39">
        <v>2878</v>
      </c>
      <c r="J73" s="41">
        <v>186.37260000000001</v>
      </c>
      <c r="K73" s="22">
        <v>1544218</v>
      </c>
      <c r="L73" s="39">
        <v>2949</v>
      </c>
      <c r="M73" s="41">
        <v>190.2243</v>
      </c>
      <c r="N73" s="22">
        <v>1550275</v>
      </c>
      <c r="O73" s="39">
        <v>2880</v>
      </c>
      <c r="P73" s="41">
        <v>185.0393</v>
      </c>
      <c r="Q73" s="30">
        <v>1556426</v>
      </c>
      <c r="R73" s="39">
        <v>2718</v>
      </c>
      <c r="S73" s="41">
        <v>173.90610000000001</v>
      </c>
      <c r="T73" s="59">
        <v>1562912</v>
      </c>
      <c r="U73" s="78">
        <v>2802</v>
      </c>
      <c r="V73" s="75">
        <f t="shared" si="9"/>
        <v>178.46110732505781</v>
      </c>
      <c r="W73" s="406">
        <v>1570090</v>
      </c>
      <c r="X73" s="432">
        <v>2498</v>
      </c>
      <c r="Y73" s="433">
        <f t="shared" si="0"/>
        <v>158.46804914920168</v>
      </c>
      <c r="Z73" s="413">
        <v>1576343</v>
      </c>
    </row>
    <row r="74" spans="1:26">
      <c r="A74" s="87">
        <v>9</v>
      </c>
      <c r="B74" s="10" t="s">
        <v>67</v>
      </c>
      <c r="C74" s="39">
        <v>2489</v>
      </c>
      <c r="D74" s="41">
        <v>181.15450000000001</v>
      </c>
      <c r="E74" s="24">
        <v>1373965</v>
      </c>
      <c r="F74" s="39">
        <v>2420</v>
      </c>
      <c r="G74" s="41">
        <v>176.11320000000001</v>
      </c>
      <c r="H74" s="24">
        <v>1374116</v>
      </c>
      <c r="I74" s="39">
        <v>2393</v>
      </c>
      <c r="J74" s="41">
        <v>173.82220000000001</v>
      </c>
      <c r="K74" s="24">
        <v>1376694</v>
      </c>
      <c r="L74" s="39">
        <v>2019</v>
      </c>
      <c r="M74" s="41">
        <v>146.3262</v>
      </c>
      <c r="N74" s="24">
        <v>1379794</v>
      </c>
      <c r="O74" s="39">
        <v>1736</v>
      </c>
      <c r="P74" s="41">
        <v>125.6986</v>
      </c>
      <c r="Q74" s="34">
        <v>1381081</v>
      </c>
      <c r="R74" s="39">
        <v>1776</v>
      </c>
      <c r="S74" s="41">
        <v>128.38509999999999</v>
      </c>
      <c r="T74" s="58">
        <v>1383338</v>
      </c>
      <c r="U74" s="78">
        <v>1928</v>
      </c>
      <c r="V74" s="75">
        <f t="shared" si="9"/>
        <v>138.98149916921071</v>
      </c>
      <c r="W74" s="407">
        <v>1387235</v>
      </c>
      <c r="X74" s="434">
        <v>1815</v>
      </c>
      <c r="Y74" s="433">
        <f t="shared" ref="Y74:Y98" si="10">X74*100000/Z74</f>
        <v>130.58352489180993</v>
      </c>
      <c r="Z74" s="414">
        <v>1389915</v>
      </c>
    </row>
    <row r="75" spans="1:26">
      <c r="A75" s="86">
        <v>9</v>
      </c>
      <c r="B75" s="12" t="s">
        <v>68</v>
      </c>
      <c r="C75" s="44">
        <v>2243</v>
      </c>
      <c r="D75" s="45">
        <v>200.3802</v>
      </c>
      <c r="E75" s="23">
        <v>1119372</v>
      </c>
      <c r="F75" s="44">
        <v>1981</v>
      </c>
      <c r="G75" s="45">
        <v>176.6978</v>
      </c>
      <c r="H75" s="23">
        <v>1121123</v>
      </c>
      <c r="I75" s="44">
        <v>2556</v>
      </c>
      <c r="J75" s="45">
        <v>227.42099999999999</v>
      </c>
      <c r="K75" s="23">
        <v>1123907</v>
      </c>
      <c r="L75" s="44">
        <v>2497</v>
      </c>
      <c r="M75" s="45">
        <v>221.7004</v>
      </c>
      <c r="N75" s="23">
        <v>1126295</v>
      </c>
      <c r="O75" s="44">
        <v>2150</v>
      </c>
      <c r="P75" s="45">
        <v>190.7004</v>
      </c>
      <c r="Q75" s="33">
        <v>1127423</v>
      </c>
      <c r="R75" s="44">
        <v>2173</v>
      </c>
      <c r="S75" s="45">
        <v>192.2621</v>
      </c>
      <c r="T75" s="33">
        <v>1130228</v>
      </c>
      <c r="U75" s="79">
        <v>2146</v>
      </c>
      <c r="V75" s="76">
        <f t="shared" si="9"/>
        <v>189.17839628554478</v>
      </c>
      <c r="W75" s="406">
        <v>1134379</v>
      </c>
      <c r="X75" s="459">
        <v>2005</v>
      </c>
      <c r="Y75" s="446">
        <f t="shared" si="10"/>
        <v>176.4365277291343</v>
      </c>
      <c r="Z75" s="413">
        <v>1136386</v>
      </c>
    </row>
    <row r="76" spans="1:26">
      <c r="A76" s="205"/>
      <c r="B76" s="205" t="s">
        <v>90</v>
      </c>
      <c r="C76" s="257">
        <f>SUM(C72:C75)</f>
        <v>11504</v>
      </c>
      <c r="D76" s="107">
        <f>C76*100000/E76</f>
        <v>174.72729995592329</v>
      </c>
      <c r="E76" s="357">
        <f>SUM(E72:E75)</f>
        <v>6583974</v>
      </c>
      <c r="F76" s="257">
        <f>SUM(F72:F75)</f>
        <v>11227</v>
      </c>
      <c r="G76" s="107">
        <f>F76*100000/H76</f>
        <v>170.28392991103132</v>
      </c>
      <c r="H76" s="357">
        <f>SUM(H72:H75)</f>
        <v>6593106</v>
      </c>
      <c r="I76" s="257">
        <f>SUM(I72:I75)</f>
        <v>12182</v>
      </c>
      <c r="J76" s="107">
        <f>I76*100000/K76</f>
        <v>184.21224541147893</v>
      </c>
      <c r="K76" s="357">
        <f>SUM(K72:K75)</f>
        <v>6613024</v>
      </c>
      <c r="L76" s="257">
        <f>SUM(L72:L75)</f>
        <v>11866</v>
      </c>
      <c r="M76" s="107">
        <f>L76*100000/N76</f>
        <v>178.89192837990942</v>
      </c>
      <c r="N76" s="357">
        <f>SUM(N72:N75)</f>
        <v>6633055</v>
      </c>
      <c r="O76" s="257">
        <f>SUM(O72:O75)</f>
        <v>10990</v>
      </c>
      <c r="P76" s="107">
        <f>O76*100000/Q76</f>
        <v>165.29703757326502</v>
      </c>
      <c r="Q76" s="358">
        <f>SUM(Q72:Q75)</f>
        <v>6648637</v>
      </c>
      <c r="R76" s="257">
        <f>SUM(R72:R75)</f>
        <v>10816</v>
      </c>
      <c r="S76" s="107">
        <f>R76*100000/T76</f>
        <v>162.16563084169599</v>
      </c>
      <c r="T76" s="358">
        <f>SUM(T72:T75)</f>
        <v>6669724</v>
      </c>
      <c r="U76" s="260">
        <f>SUM(U72:U75)</f>
        <v>11098</v>
      </c>
      <c r="V76" s="108">
        <f>U76*100000/W76</f>
        <v>165.70683716145294</v>
      </c>
      <c r="W76" s="409">
        <f>SUM(W72:W75)</f>
        <v>6697370</v>
      </c>
      <c r="X76" s="464">
        <f>SUM(X72:X75)</f>
        <v>9716</v>
      </c>
      <c r="Y76" s="207">
        <f t="shared" si="10"/>
        <v>144.62669982144945</v>
      </c>
      <c r="Z76" s="234">
        <f>SUM(Z72:Z75)</f>
        <v>6717985</v>
      </c>
    </row>
    <row r="77" spans="1:26">
      <c r="A77" s="83">
        <v>10</v>
      </c>
      <c r="B77" s="43" t="s">
        <v>69</v>
      </c>
      <c r="C77" s="40">
        <v>1793</v>
      </c>
      <c r="D77" s="42">
        <v>124.10469999999999</v>
      </c>
      <c r="E77" s="24">
        <v>1444748</v>
      </c>
      <c r="F77" s="40">
        <v>1492</v>
      </c>
      <c r="G77" s="42">
        <v>103.4522</v>
      </c>
      <c r="H77" s="24">
        <v>1442212</v>
      </c>
      <c r="I77" s="40">
        <v>1692</v>
      </c>
      <c r="J77" s="42">
        <v>117.18429999999999</v>
      </c>
      <c r="K77" s="24">
        <v>1443879</v>
      </c>
      <c r="L77" s="40">
        <v>1902</v>
      </c>
      <c r="M77" s="42">
        <v>131.2259</v>
      </c>
      <c r="N77" s="24">
        <v>1449409</v>
      </c>
      <c r="O77" s="40">
        <v>1707</v>
      </c>
      <c r="P77" s="42">
        <v>117.5346</v>
      </c>
      <c r="Q77" s="34">
        <v>1452338</v>
      </c>
      <c r="R77" s="40">
        <v>1460</v>
      </c>
      <c r="S77" s="42">
        <v>100.32389999999999</v>
      </c>
      <c r="T77" s="66">
        <v>1455287</v>
      </c>
      <c r="U77" s="82">
        <v>1322</v>
      </c>
      <c r="V77" s="77">
        <f t="shared" ref="V77:V81" si="11">U77*100000/W77</f>
        <v>90.535605078485872</v>
      </c>
      <c r="W77" s="406">
        <v>1460199</v>
      </c>
      <c r="X77" s="457">
        <v>1663</v>
      </c>
      <c r="Y77" s="437">
        <f t="shared" si="10"/>
        <v>113.62238832483841</v>
      </c>
      <c r="Z77" s="418">
        <v>1463620</v>
      </c>
    </row>
    <row r="78" spans="1:26">
      <c r="A78" s="84">
        <v>10</v>
      </c>
      <c r="B78" s="12" t="s">
        <v>70</v>
      </c>
      <c r="C78" s="39">
        <v>3218</v>
      </c>
      <c r="D78" s="41">
        <v>180.34360000000001</v>
      </c>
      <c r="E78" s="22">
        <v>1784372</v>
      </c>
      <c r="F78" s="39">
        <v>3289</v>
      </c>
      <c r="G78" s="41">
        <v>183.68340000000001</v>
      </c>
      <c r="H78" s="22">
        <v>1790581</v>
      </c>
      <c r="I78" s="39">
        <v>3285</v>
      </c>
      <c r="J78" s="41">
        <v>182.5402</v>
      </c>
      <c r="K78" s="22">
        <v>1799604</v>
      </c>
      <c r="L78" s="48">
        <v>3960</v>
      </c>
      <c r="M78" s="47">
        <v>218.97540000000001</v>
      </c>
      <c r="N78" s="22">
        <v>1808422</v>
      </c>
      <c r="O78" s="48">
        <v>3677</v>
      </c>
      <c r="P78" s="45">
        <v>202.63720000000001</v>
      </c>
      <c r="Q78" s="31">
        <v>1814573</v>
      </c>
      <c r="R78" s="39">
        <v>3696</v>
      </c>
      <c r="S78" s="41">
        <v>202.9109</v>
      </c>
      <c r="T78" s="52">
        <v>1821489</v>
      </c>
      <c r="U78" s="78">
        <v>3779</v>
      </c>
      <c r="V78" s="75">
        <f t="shared" si="11"/>
        <v>206.30871186168636</v>
      </c>
      <c r="W78" s="407">
        <v>1831721</v>
      </c>
      <c r="X78" s="434">
        <v>3257</v>
      </c>
      <c r="Y78" s="433">
        <f t="shared" si="10"/>
        <v>176.95355200163425</v>
      </c>
      <c r="Z78" s="414">
        <v>1840596</v>
      </c>
    </row>
    <row r="79" spans="1:26">
      <c r="A79" s="84">
        <v>10</v>
      </c>
      <c r="B79" s="10" t="s">
        <v>71</v>
      </c>
      <c r="C79" s="40">
        <v>1524</v>
      </c>
      <c r="D79" s="42">
        <v>282.10939999999999</v>
      </c>
      <c r="E79" s="24">
        <v>540216</v>
      </c>
      <c r="F79" s="40">
        <v>1364</v>
      </c>
      <c r="G79" s="42">
        <v>252.86699999999999</v>
      </c>
      <c r="H79" s="24">
        <v>539414</v>
      </c>
      <c r="I79" s="40">
        <v>1319</v>
      </c>
      <c r="J79" s="42">
        <v>244.61709999999999</v>
      </c>
      <c r="K79" s="24">
        <v>539210</v>
      </c>
      <c r="L79" s="39">
        <v>1561</v>
      </c>
      <c r="M79" s="41">
        <v>289.50510000000003</v>
      </c>
      <c r="N79" s="24">
        <v>539196</v>
      </c>
      <c r="O79" s="39">
        <v>1559</v>
      </c>
      <c r="P79" s="41">
        <v>289.20979999999997</v>
      </c>
      <c r="Q79" s="34">
        <v>539055</v>
      </c>
      <c r="R79" s="40">
        <v>1517</v>
      </c>
      <c r="S79" s="42">
        <v>281.15499999999997</v>
      </c>
      <c r="T79" s="63">
        <v>539560</v>
      </c>
      <c r="U79" s="78">
        <v>1201</v>
      </c>
      <c r="V79" s="75">
        <f t="shared" si="11"/>
        <v>222.27322024111371</v>
      </c>
      <c r="W79" s="407">
        <v>540326</v>
      </c>
      <c r="X79" s="432">
        <v>923</v>
      </c>
      <c r="Y79" s="433">
        <f t="shared" si="10"/>
        <v>170.83196834333708</v>
      </c>
      <c r="Z79" s="414">
        <v>540297</v>
      </c>
    </row>
    <row r="80" spans="1:26">
      <c r="A80" s="87">
        <v>10</v>
      </c>
      <c r="B80" s="10" t="s">
        <v>72</v>
      </c>
      <c r="C80" s="39">
        <v>729</v>
      </c>
      <c r="D80" s="41">
        <v>197.6011</v>
      </c>
      <c r="E80" s="22">
        <v>368925</v>
      </c>
      <c r="F80" s="39">
        <v>542</v>
      </c>
      <c r="G80" s="41">
        <v>146.80549999999999</v>
      </c>
      <c r="H80" s="22">
        <v>369196</v>
      </c>
      <c r="I80" s="39">
        <v>598</v>
      </c>
      <c r="J80" s="41">
        <v>161.56010000000001</v>
      </c>
      <c r="K80" s="22">
        <v>370141</v>
      </c>
      <c r="L80" s="39">
        <v>716</v>
      </c>
      <c r="M80" s="41">
        <v>192.74719999999999</v>
      </c>
      <c r="N80" s="22">
        <v>371471</v>
      </c>
      <c r="O80" s="39">
        <v>720</v>
      </c>
      <c r="P80" s="41">
        <v>193.4496</v>
      </c>
      <c r="Q80" s="38">
        <v>372190</v>
      </c>
      <c r="R80" s="39">
        <v>706</v>
      </c>
      <c r="S80" s="41">
        <v>189.34309999999999</v>
      </c>
      <c r="T80" s="67">
        <v>372868</v>
      </c>
      <c r="U80" s="78">
        <v>736</v>
      </c>
      <c r="V80" s="75">
        <f t="shared" si="11"/>
        <v>196.74094350113339</v>
      </c>
      <c r="W80" s="406">
        <v>374096</v>
      </c>
      <c r="X80" s="434">
        <v>735</v>
      </c>
      <c r="Y80" s="433">
        <f t="shared" si="10"/>
        <v>195.97961811971555</v>
      </c>
      <c r="Z80" s="413">
        <v>375039</v>
      </c>
    </row>
    <row r="81" spans="1:26">
      <c r="A81" s="86">
        <v>10</v>
      </c>
      <c r="B81" s="12" t="s">
        <v>73</v>
      </c>
      <c r="C81" s="44">
        <v>794</v>
      </c>
      <c r="D81" s="45">
        <v>236.4658</v>
      </c>
      <c r="E81" s="24">
        <v>335778</v>
      </c>
      <c r="F81" s="44">
        <v>738</v>
      </c>
      <c r="G81" s="45">
        <v>219.1198</v>
      </c>
      <c r="H81" s="24">
        <v>336802</v>
      </c>
      <c r="I81" s="44">
        <v>946</v>
      </c>
      <c r="J81" s="45">
        <v>280.06979999999999</v>
      </c>
      <c r="K81" s="24">
        <v>337773</v>
      </c>
      <c r="L81" s="44">
        <v>820</v>
      </c>
      <c r="M81" s="45">
        <v>242.02209999999999</v>
      </c>
      <c r="N81" s="24">
        <v>338812</v>
      </c>
      <c r="O81" s="44">
        <v>933</v>
      </c>
      <c r="P81" s="45">
        <v>274.34800000000001</v>
      </c>
      <c r="Q81" s="34">
        <v>340079</v>
      </c>
      <c r="R81" s="44">
        <v>931</v>
      </c>
      <c r="S81" s="45">
        <v>272.44130000000001</v>
      </c>
      <c r="T81" s="70">
        <v>341725</v>
      </c>
      <c r="U81" s="79">
        <v>961</v>
      </c>
      <c r="V81" s="76">
        <f t="shared" si="11"/>
        <v>279.69707729651384</v>
      </c>
      <c r="W81" s="411">
        <v>343586</v>
      </c>
      <c r="X81" s="459">
        <v>883</v>
      </c>
      <c r="Y81" s="446">
        <f t="shared" si="10"/>
        <v>255.82412743112596</v>
      </c>
      <c r="Z81" s="417">
        <v>345159</v>
      </c>
    </row>
    <row r="82" spans="1:26">
      <c r="A82" s="205"/>
      <c r="B82" s="205" t="s">
        <v>90</v>
      </c>
      <c r="C82" s="257">
        <f>SUM(C77:C81)</f>
        <v>8058</v>
      </c>
      <c r="D82" s="107">
        <f>C82*100000/E82</f>
        <v>180.10571655723163</v>
      </c>
      <c r="E82" s="357">
        <f>SUM(E77:E81)</f>
        <v>4474039</v>
      </c>
      <c r="F82" s="257">
        <f>SUM(F77:F81)</f>
        <v>7425</v>
      </c>
      <c r="G82" s="107">
        <f>F82*100000/H82</f>
        <v>165.80303938743313</v>
      </c>
      <c r="H82" s="357">
        <f>SUM(H77:H81)</f>
        <v>4478205</v>
      </c>
      <c r="I82" s="257">
        <f>SUM(I77:I81)</f>
        <v>7840</v>
      </c>
      <c r="J82" s="107">
        <f>I82*100000/K82</f>
        <v>174.58664274117064</v>
      </c>
      <c r="K82" s="357">
        <f>SUM(K77:K81)</f>
        <v>4490607</v>
      </c>
      <c r="L82" s="257">
        <f>SUM(L77:L81)</f>
        <v>8959</v>
      </c>
      <c r="M82" s="107">
        <f>L82*100000/N82</f>
        <v>198.76600455704178</v>
      </c>
      <c r="N82" s="357">
        <f>SUM(N77:N81)</f>
        <v>4507310</v>
      </c>
      <c r="O82" s="257">
        <f>SUM(O77:O81)</f>
        <v>8596</v>
      </c>
      <c r="P82" s="107">
        <f>O82*100000/Q82</f>
        <v>190.25128175050656</v>
      </c>
      <c r="Q82" s="358">
        <f>SUM(Q77:Q81)</f>
        <v>4518235</v>
      </c>
      <c r="R82" s="257">
        <f>SUM(R77:R81)</f>
        <v>8310</v>
      </c>
      <c r="S82" s="107">
        <f>R82*100000/T82</f>
        <v>183.40609618910383</v>
      </c>
      <c r="T82" s="358">
        <f>SUM(T77:T81)</f>
        <v>4530929</v>
      </c>
      <c r="U82" s="260">
        <f>SUM(U77:U81)</f>
        <v>7999</v>
      </c>
      <c r="V82" s="108">
        <f>U82*100000/W82</f>
        <v>175.80497977110846</v>
      </c>
      <c r="W82" s="409">
        <f>SUM(W77:W81)</f>
        <v>4549928</v>
      </c>
      <c r="X82" s="378">
        <f>SUM(X77:X81)</f>
        <v>7461</v>
      </c>
      <c r="Y82" s="465">
        <f t="shared" si="10"/>
        <v>163.44955901917996</v>
      </c>
      <c r="Z82" s="214">
        <f>SUM(Z77:Z81)</f>
        <v>4564711</v>
      </c>
    </row>
    <row r="83" spans="1:26">
      <c r="A83" s="83">
        <v>11</v>
      </c>
      <c r="B83" s="43" t="s">
        <v>74</v>
      </c>
      <c r="C83" s="40">
        <v>3386</v>
      </c>
      <c r="D83" s="42">
        <v>224.4273</v>
      </c>
      <c r="E83" s="21">
        <v>1508729</v>
      </c>
      <c r="F83" s="40">
        <v>3512</v>
      </c>
      <c r="G83" s="42">
        <v>232.5703</v>
      </c>
      <c r="H83" s="21">
        <v>1510081</v>
      </c>
      <c r="I83" s="40">
        <v>2934</v>
      </c>
      <c r="J83" s="42">
        <v>193.6848</v>
      </c>
      <c r="K83" s="21">
        <v>1514832</v>
      </c>
      <c r="L83" s="40">
        <v>3080</v>
      </c>
      <c r="M83" s="42">
        <v>202.69409999999999</v>
      </c>
      <c r="N83" s="21">
        <v>1519531</v>
      </c>
      <c r="O83" s="40">
        <v>2952</v>
      </c>
      <c r="P83" s="42">
        <v>193.66050000000001</v>
      </c>
      <c r="Q83" s="29">
        <v>1524317</v>
      </c>
      <c r="R83" s="40">
        <v>2784</v>
      </c>
      <c r="S83" s="42">
        <v>181.90379999999999</v>
      </c>
      <c r="T83" s="69">
        <v>1530479</v>
      </c>
      <c r="U83" s="82">
        <v>2894</v>
      </c>
      <c r="V83" s="77">
        <f t="shared" ref="V83:V89" si="12">U83*100000/W83</f>
        <v>188.12180464324138</v>
      </c>
      <c r="W83" s="406">
        <v>1538365</v>
      </c>
      <c r="X83" s="436">
        <v>2619</v>
      </c>
      <c r="Y83" s="437">
        <f t="shared" si="10"/>
        <v>169.5216950874956</v>
      </c>
      <c r="Z83" s="412">
        <v>1544935</v>
      </c>
    </row>
    <row r="84" spans="1:26">
      <c r="A84" s="84">
        <v>11</v>
      </c>
      <c r="B84" s="10" t="s">
        <v>75</v>
      </c>
      <c r="C84" s="39">
        <v>1109</v>
      </c>
      <c r="D84" s="41">
        <v>272.48219999999998</v>
      </c>
      <c r="E84" s="22">
        <v>406999</v>
      </c>
      <c r="F84" s="39">
        <v>979</v>
      </c>
      <c r="G84" s="41">
        <v>236.09129999999999</v>
      </c>
      <c r="H84" s="22">
        <v>414670</v>
      </c>
      <c r="I84" s="39">
        <v>1091</v>
      </c>
      <c r="J84" s="41">
        <v>258.14479999999998</v>
      </c>
      <c r="K84" s="22">
        <v>422631</v>
      </c>
      <c r="L84" s="39">
        <v>945</v>
      </c>
      <c r="M84" s="41">
        <v>219.9562</v>
      </c>
      <c r="N84" s="22">
        <v>429631</v>
      </c>
      <c r="O84" s="39">
        <v>970</v>
      </c>
      <c r="P84" s="41">
        <v>222.798</v>
      </c>
      <c r="Q84" s="30">
        <v>435372</v>
      </c>
      <c r="R84" s="39">
        <v>1222</v>
      </c>
      <c r="S84" s="41">
        <v>276.78179999999998</v>
      </c>
      <c r="T84" s="59">
        <v>441503</v>
      </c>
      <c r="U84" s="78">
        <v>1042</v>
      </c>
      <c r="V84" s="75">
        <f t="shared" si="12"/>
        <v>232.62615280546694</v>
      </c>
      <c r="W84" s="407">
        <v>447929</v>
      </c>
      <c r="X84" s="432">
        <v>842</v>
      </c>
      <c r="Y84" s="433">
        <f t="shared" si="10"/>
        <v>185.52385149278396</v>
      </c>
      <c r="Z84" s="412">
        <v>453850</v>
      </c>
    </row>
    <row r="85" spans="1:26">
      <c r="A85" s="84">
        <v>11</v>
      </c>
      <c r="B85" s="10" t="s">
        <v>76</v>
      </c>
      <c r="C85" s="39">
        <v>762</v>
      </c>
      <c r="D85" s="41">
        <v>309.57870000000003</v>
      </c>
      <c r="E85" s="24">
        <v>246141</v>
      </c>
      <c r="F85" s="39">
        <v>568</v>
      </c>
      <c r="G85" s="41">
        <v>228.6533</v>
      </c>
      <c r="H85" s="24">
        <v>248411</v>
      </c>
      <c r="I85" s="39">
        <v>636</v>
      </c>
      <c r="J85" s="41">
        <v>253.5926</v>
      </c>
      <c r="K85" s="24">
        <v>250796</v>
      </c>
      <c r="L85" s="39">
        <v>710</v>
      </c>
      <c r="M85" s="41">
        <v>281.31619999999998</v>
      </c>
      <c r="N85" s="24">
        <v>252385</v>
      </c>
      <c r="O85" s="39">
        <v>661</v>
      </c>
      <c r="P85" s="41">
        <v>260.21370000000002</v>
      </c>
      <c r="Q85" s="34">
        <v>254022</v>
      </c>
      <c r="R85" s="39">
        <v>582</v>
      </c>
      <c r="S85" s="41">
        <v>227.15559999999999</v>
      </c>
      <c r="T85" s="63">
        <v>256212</v>
      </c>
      <c r="U85" s="78">
        <v>648</v>
      </c>
      <c r="V85" s="75">
        <f t="shared" si="12"/>
        <v>250.73809090803562</v>
      </c>
      <c r="W85" s="406">
        <v>258437</v>
      </c>
      <c r="X85" s="432">
        <v>529</v>
      </c>
      <c r="Y85" s="433">
        <f t="shared" si="10"/>
        <v>203.15290232147314</v>
      </c>
      <c r="Z85" s="413">
        <v>260395</v>
      </c>
    </row>
    <row r="86" spans="1:26">
      <c r="A86" s="87">
        <v>11</v>
      </c>
      <c r="B86" s="10" t="s">
        <v>77</v>
      </c>
      <c r="C86" s="39">
        <v>776</v>
      </c>
      <c r="D86" s="41">
        <v>251.85159999999999</v>
      </c>
      <c r="E86" s="22">
        <v>308118</v>
      </c>
      <c r="F86" s="39">
        <v>634</v>
      </c>
      <c r="G86" s="41">
        <v>197.35290000000001</v>
      </c>
      <c r="H86" s="22">
        <v>321252</v>
      </c>
      <c r="I86" s="39">
        <v>710</v>
      </c>
      <c r="J86" s="41">
        <v>214.2038</v>
      </c>
      <c r="K86" s="22">
        <v>331460</v>
      </c>
      <c r="L86" s="39">
        <v>600</v>
      </c>
      <c r="M86" s="41">
        <v>176.2166</v>
      </c>
      <c r="N86" s="22">
        <v>340490</v>
      </c>
      <c r="O86" s="39">
        <v>529</v>
      </c>
      <c r="P86" s="41">
        <v>151.3777</v>
      </c>
      <c r="Q86" s="30">
        <v>349457</v>
      </c>
      <c r="R86" s="39">
        <v>625</v>
      </c>
      <c r="S86" s="41">
        <v>174.88579999999999</v>
      </c>
      <c r="T86" s="59">
        <v>357376</v>
      </c>
      <c r="U86" s="78">
        <v>558</v>
      </c>
      <c r="V86" s="75">
        <f t="shared" si="12"/>
        <v>152.78713302337806</v>
      </c>
      <c r="W86" s="407">
        <v>365214</v>
      </c>
      <c r="X86" s="432">
        <v>462</v>
      </c>
      <c r="Y86" s="433">
        <f t="shared" si="10"/>
        <v>123.54824130950439</v>
      </c>
      <c r="Z86" s="414">
        <v>373943</v>
      </c>
    </row>
    <row r="87" spans="1:26">
      <c r="A87" s="86">
        <v>11</v>
      </c>
      <c r="B87" s="10" t="s">
        <v>78</v>
      </c>
      <c r="C87" s="39">
        <v>2072</v>
      </c>
      <c r="D87" s="41">
        <v>214.59030000000001</v>
      </c>
      <c r="E87" s="22">
        <v>965561</v>
      </c>
      <c r="F87" s="39">
        <v>1870</v>
      </c>
      <c r="G87" s="41">
        <v>191.4109</v>
      </c>
      <c r="H87" s="22">
        <v>976956</v>
      </c>
      <c r="I87" s="39">
        <v>2080</v>
      </c>
      <c r="J87" s="41">
        <v>210.34450000000001</v>
      </c>
      <c r="K87" s="22">
        <v>988854</v>
      </c>
      <c r="L87" s="39">
        <v>2194</v>
      </c>
      <c r="M87" s="41">
        <v>219.99350000000001</v>
      </c>
      <c r="N87" s="22">
        <v>997302</v>
      </c>
      <c r="O87" s="39">
        <v>2013</v>
      </c>
      <c r="P87" s="41">
        <v>200.0549</v>
      </c>
      <c r="Q87" s="30">
        <v>1006224</v>
      </c>
      <c r="R87" s="39">
        <v>2357</v>
      </c>
      <c r="S87" s="41">
        <v>231.6061</v>
      </c>
      <c r="T87" s="59">
        <v>1017676</v>
      </c>
      <c r="U87" s="78">
        <v>2181</v>
      </c>
      <c r="V87" s="75">
        <f t="shared" si="12"/>
        <v>212.25244513648971</v>
      </c>
      <c r="W87" s="406">
        <v>1027550</v>
      </c>
      <c r="X87" s="434">
        <v>1837</v>
      </c>
      <c r="Y87" s="433">
        <f t="shared" si="10"/>
        <v>177.313008134005</v>
      </c>
      <c r="Z87" s="413">
        <v>1036021</v>
      </c>
    </row>
    <row r="88" spans="1:26">
      <c r="A88" s="84">
        <v>11</v>
      </c>
      <c r="B88" s="10" t="s">
        <v>79</v>
      </c>
      <c r="C88" s="39">
        <v>403</v>
      </c>
      <c r="D88" s="41">
        <v>223.49279999999999</v>
      </c>
      <c r="E88" s="24">
        <v>180319</v>
      </c>
      <c r="F88" s="39">
        <v>402</v>
      </c>
      <c r="G88" s="41">
        <v>221.17320000000001</v>
      </c>
      <c r="H88" s="24">
        <v>181758</v>
      </c>
      <c r="I88" s="39">
        <v>302</v>
      </c>
      <c r="J88" s="41">
        <v>165.71369999999999</v>
      </c>
      <c r="K88" s="24">
        <v>182242</v>
      </c>
      <c r="L88" s="39">
        <v>375</v>
      </c>
      <c r="M88" s="41">
        <v>205.5729</v>
      </c>
      <c r="N88" s="24">
        <v>182417</v>
      </c>
      <c r="O88" s="39">
        <v>335</v>
      </c>
      <c r="P88" s="41">
        <v>182.59710000000001</v>
      </c>
      <c r="Q88" s="34">
        <v>183464</v>
      </c>
      <c r="R88" s="39">
        <v>311</v>
      </c>
      <c r="S88" s="41">
        <v>169.71539999999999</v>
      </c>
      <c r="T88" s="63">
        <v>183248</v>
      </c>
      <c r="U88" s="78">
        <v>291</v>
      </c>
      <c r="V88" s="75">
        <f t="shared" si="12"/>
        <v>162.83181879224674</v>
      </c>
      <c r="W88" s="407">
        <v>178712</v>
      </c>
      <c r="X88" s="434">
        <v>251</v>
      </c>
      <c r="Y88" s="433">
        <f t="shared" si="10"/>
        <v>142.66875838392107</v>
      </c>
      <c r="Z88" s="414">
        <v>175932</v>
      </c>
    </row>
    <row r="89" spans="1:26">
      <c r="A89" s="88">
        <v>11</v>
      </c>
      <c r="B89" s="13" t="s">
        <v>80</v>
      </c>
      <c r="C89" s="48">
        <v>1389</v>
      </c>
      <c r="D89" s="47">
        <v>289.29599999999999</v>
      </c>
      <c r="E89" s="73">
        <v>480131</v>
      </c>
      <c r="F89" s="48">
        <v>1316</v>
      </c>
      <c r="G89" s="47">
        <v>272.45760000000001</v>
      </c>
      <c r="H89" s="73">
        <v>483011</v>
      </c>
      <c r="I89" s="48">
        <v>1869</v>
      </c>
      <c r="J89" s="47">
        <v>384.3836</v>
      </c>
      <c r="K89" s="73">
        <v>486233</v>
      </c>
      <c r="L89" s="48">
        <v>1786</v>
      </c>
      <c r="M89" s="47">
        <v>365.34350000000001</v>
      </c>
      <c r="N89" s="23">
        <v>488855</v>
      </c>
      <c r="O89" s="44">
        <v>1590</v>
      </c>
      <c r="P89" s="41">
        <v>323.7808</v>
      </c>
      <c r="Q89" s="33">
        <v>491073</v>
      </c>
      <c r="R89" s="74">
        <v>1328</v>
      </c>
      <c r="S89" s="41">
        <v>268.96420000000001</v>
      </c>
      <c r="T89" s="61">
        <v>493746</v>
      </c>
      <c r="U89" s="79">
        <v>1187</v>
      </c>
      <c r="V89" s="76">
        <f t="shared" si="12"/>
        <v>238.92818466914383</v>
      </c>
      <c r="W89" s="406">
        <v>496802</v>
      </c>
      <c r="X89" s="459">
        <v>1023</v>
      </c>
      <c r="Y89" s="446">
        <f t="shared" si="10"/>
        <v>204.83186967647376</v>
      </c>
      <c r="Z89" s="413">
        <v>499434</v>
      </c>
    </row>
    <row r="90" spans="1:26">
      <c r="A90" s="361"/>
      <c r="B90" s="361" t="s">
        <v>90</v>
      </c>
      <c r="C90" s="362">
        <f>SUM(C83:C89)</f>
        <v>9897</v>
      </c>
      <c r="D90" s="363">
        <f>C90*100000/E90</f>
        <v>241.62609454399148</v>
      </c>
      <c r="E90" s="364">
        <f>SUM(E83:E89)</f>
        <v>4095998</v>
      </c>
      <c r="F90" s="362">
        <f>SUM(F83:F89)</f>
        <v>9281</v>
      </c>
      <c r="G90" s="363">
        <f>F90*100000/H90</f>
        <v>224.38801017083807</v>
      </c>
      <c r="H90" s="364">
        <f>SUM(H83:H89)</f>
        <v>4136139</v>
      </c>
      <c r="I90" s="362">
        <f>SUM(I83:I89)</f>
        <v>9622</v>
      </c>
      <c r="J90" s="363">
        <f>I90*100000/K90</f>
        <v>230.3540682319188</v>
      </c>
      <c r="K90" s="364">
        <f>SUM(K83:K89)</f>
        <v>4177048</v>
      </c>
      <c r="L90" s="362">
        <f>SUM(L83:L89)</f>
        <v>9690</v>
      </c>
      <c r="M90" s="363">
        <f>L90*100000/N90</f>
        <v>230.13287145262291</v>
      </c>
      <c r="N90" s="357">
        <f>SUM(N83:N89)</f>
        <v>4210611</v>
      </c>
      <c r="O90" s="365">
        <f>SUM(O83:O89)</f>
        <v>9050</v>
      </c>
      <c r="P90" s="107">
        <f>O90*100000/Q90</f>
        <v>213.24579181225698</v>
      </c>
      <c r="Q90" s="358">
        <f>SUM(Q83:Q89)</f>
        <v>4243929</v>
      </c>
      <c r="R90" s="362">
        <f>SUM(R83:R89)</f>
        <v>9209</v>
      </c>
      <c r="S90" s="107">
        <f>R90*100000/T90</f>
        <v>215.15148683251405</v>
      </c>
      <c r="T90" s="358">
        <f>SUM(T83:T89)</f>
        <v>4280240</v>
      </c>
      <c r="U90" s="260">
        <f>SUM(U83:U89)</f>
        <v>8801</v>
      </c>
      <c r="V90" s="108">
        <f>U90*100000/W90</f>
        <v>204.05707477076908</v>
      </c>
      <c r="W90" s="409">
        <f>SUM(W83:W89)</f>
        <v>4313009</v>
      </c>
      <c r="X90" s="464">
        <f>SUM(X83:X89)</f>
        <v>7563</v>
      </c>
      <c r="Y90" s="448">
        <f t="shared" si="10"/>
        <v>174.08177216763227</v>
      </c>
      <c r="Z90" s="234">
        <f>SUM(Z83:Z89)</f>
        <v>4344510</v>
      </c>
    </row>
    <row r="91" spans="1:26">
      <c r="A91" s="87">
        <v>12</v>
      </c>
      <c r="B91" s="43" t="s">
        <v>81</v>
      </c>
      <c r="C91" s="40">
        <v>3521</v>
      </c>
      <c r="D91" s="42">
        <v>266.49829999999997</v>
      </c>
      <c r="E91" s="21">
        <v>1321209</v>
      </c>
      <c r="F91" s="40">
        <v>3236</v>
      </c>
      <c r="G91" s="42">
        <v>243.2457</v>
      </c>
      <c r="H91" s="21">
        <v>1330342</v>
      </c>
      <c r="I91" s="40">
        <v>3097</v>
      </c>
      <c r="J91" s="42">
        <v>231.14340000000001</v>
      </c>
      <c r="K91" s="21">
        <v>1339861</v>
      </c>
      <c r="L91" s="40">
        <v>3532</v>
      </c>
      <c r="M91" s="42">
        <v>261.53489999999999</v>
      </c>
      <c r="N91" s="21">
        <v>1350489</v>
      </c>
      <c r="O91" s="40">
        <v>3354</v>
      </c>
      <c r="P91" s="42">
        <v>246.25239999999999</v>
      </c>
      <c r="Q91" s="29">
        <v>1362017</v>
      </c>
      <c r="R91" s="40">
        <v>3480</v>
      </c>
      <c r="S91" s="42">
        <v>253.49799999999999</v>
      </c>
      <c r="T91" s="69">
        <v>1372792</v>
      </c>
      <c r="U91" s="82">
        <v>4055</v>
      </c>
      <c r="V91" s="77">
        <f t="shared" ref="V91:V97" si="13">U91*100000/W91</f>
        <v>292.94201193007245</v>
      </c>
      <c r="W91" s="406">
        <v>1384233</v>
      </c>
      <c r="X91" s="457">
        <v>3503</v>
      </c>
      <c r="Y91" s="523">
        <f t="shared" si="10"/>
        <v>251.00369232665304</v>
      </c>
      <c r="Z91" s="419">
        <v>1395597</v>
      </c>
    </row>
    <row r="92" spans="1:26">
      <c r="A92" s="84">
        <v>12</v>
      </c>
      <c r="B92" s="10" t="s">
        <v>82</v>
      </c>
      <c r="C92" s="39">
        <v>850</v>
      </c>
      <c r="D92" s="41">
        <v>300.33850000000001</v>
      </c>
      <c r="E92" s="22">
        <v>283014</v>
      </c>
      <c r="F92" s="39">
        <v>874</v>
      </c>
      <c r="G92" s="41">
        <v>305.11860000000001</v>
      </c>
      <c r="H92" s="22">
        <v>286446</v>
      </c>
      <c r="I92" s="39">
        <v>833</v>
      </c>
      <c r="J92" s="41">
        <v>286.49549999999999</v>
      </c>
      <c r="K92" s="22">
        <v>290755</v>
      </c>
      <c r="L92" s="39">
        <v>848</v>
      </c>
      <c r="M92" s="41">
        <v>287.32810000000001</v>
      </c>
      <c r="N92" s="22">
        <v>295133</v>
      </c>
      <c r="O92" s="39">
        <v>806</v>
      </c>
      <c r="P92" s="41">
        <v>269.28149999999999</v>
      </c>
      <c r="Q92" s="30">
        <v>299315</v>
      </c>
      <c r="R92" s="39">
        <v>758</v>
      </c>
      <c r="S92" s="41">
        <v>249.60980000000001</v>
      </c>
      <c r="T92" s="59">
        <v>303674</v>
      </c>
      <c r="U92" s="78">
        <v>666</v>
      </c>
      <c r="V92" s="75">
        <f t="shared" si="13"/>
        <v>216.34896503332945</v>
      </c>
      <c r="W92" s="407">
        <v>307836</v>
      </c>
      <c r="X92" s="434">
        <v>618</v>
      </c>
      <c r="Y92" s="433">
        <f t="shared" si="10"/>
        <v>198.56506218813558</v>
      </c>
      <c r="Z92" s="414">
        <v>311233</v>
      </c>
    </row>
    <row r="93" spans="1:26">
      <c r="A93" s="84">
        <v>12</v>
      </c>
      <c r="B93" s="10" t="s">
        <v>83</v>
      </c>
      <c r="C93" s="39">
        <v>2299</v>
      </c>
      <c r="D93" s="41">
        <v>377.5711</v>
      </c>
      <c r="E93" s="22">
        <v>608892</v>
      </c>
      <c r="F93" s="39">
        <v>1653</v>
      </c>
      <c r="G93" s="41">
        <v>328.07580000000002</v>
      </c>
      <c r="H93" s="22">
        <v>612601</v>
      </c>
      <c r="I93" s="39">
        <v>2326</v>
      </c>
      <c r="J93" s="41">
        <v>377.12419999999997</v>
      </c>
      <c r="K93" s="22">
        <v>616773</v>
      </c>
      <c r="L93" s="39">
        <v>2364</v>
      </c>
      <c r="M93" s="41">
        <v>380.88</v>
      </c>
      <c r="N93" s="22">
        <v>620668</v>
      </c>
      <c r="O93" s="39">
        <v>1593</v>
      </c>
      <c r="P93" s="41">
        <v>255.00890000000001</v>
      </c>
      <c r="Q93" s="30">
        <v>624684</v>
      </c>
      <c r="R93" s="39">
        <v>1620</v>
      </c>
      <c r="S93" s="41">
        <v>257.42320000000001</v>
      </c>
      <c r="T93" s="59">
        <v>629314</v>
      </c>
      <c r="U93" s="78">
        <v>1795</v>
      </c>
      <c r="V93" s="75">
        <f t="shared" si="13"/>
        <v>283.13195999873813</v>
      </c>
      <c r="W93" s="406">
        <v>633980</v>
      </c>
      <c r="X93" s="432">
        <v>1576</v>
      </c>
      <c r="Y93" s="433">
        <f t="shared" si="10"/>
        <v>247.25679877752222</v>
      </c>
      <c r="Z93" s="413">
        <v>637394</v>
      </c>
    </row>
    <row r="94" spans="1:26">
      <c r="A94" s="87">
        <v>12</v>
      </c>
      <c r="B94" s="10" t="s">
        <v>84</v>
      </c>
      <c r="C94" s="39">
        <v>1998</v>
      </c>
      <c r="D94" s="41">
        <v>397.26170000000002</v>
      </c>
      <c r="E94" s="22">
        <v>502943</v>
      </c>
      <c r="F94" s="39">
        <v>2141</v>
      </c>
      <c r="G94" s="41">
        <v>349.49340000000001</v>
      </c>
      <c r="H94" s="22">
        <v>503847</v>
      </c>
      <c r="I94" s="39">
        <v>1834</v>
      </c>
      <c r="J94" s="41">
        <v>362.12569999999999</v>
      </c>
      <c r="K94" s="22">
        <v>506454</v>
      </c>
      <c r="L94" s="39">
        <v>2338</v>
      </c>
      <c r="M94" s="41">
        <v>459.64269999999999</v>
      </c>
      <c r="N94" s="22">
        <v>508656</v>
      </c>
      <c r="O94" s="39">
        <v>1862</v>
      </c>
      <c r="P94" s="41">
        <v>364.88409999999999</v>
      </c>
      <c r="Q94" s="30">
        <v>510299</v>
      </c>
      <c r="R94" s="39">
        <v>1569</v>
      </c>
      <c r="S94" s="41">
        <v>305.98099999999999</v>
      </c>
      <c r="T94" s="59">
        <v>512777</v>
      </c>
      <c r="U94" s="78">
        <v>1736</v>
      </c>
      <c r="V94" s="75">
        <f t="shared" si="13"/>
        <v>336.26662689319465</v>
      </c>
      <c r="W94" s="407">
        <v>516257</v>
      </c>
      <c r="X94" s="432">
        <v>1855</v>
      </c>
      <c r="Y94" s="433">
        <f t="shared" si="10"/>
        <v>357.26666923462119</v>
      </c>
      <c r="Z94" s="414">
        <v>519220</v>
      </c>
    </row>
    <row r="95" spans="1:26">
      <c r="A95" s="84">
        <v>12</v>
      </c>
      <c r="B95" s="10" t="s">
        <v>85</v>
      </c>
      <c r="C95" s="39">
        <v>911</v>
      </c>
      <c r="D95" s="41">
        <v>143.06620000000001</v>
      </c>
      <c r="E95" s="23">
        <v>636768</v>
      </c>
      <c r="F95" s="39">
        <v>982</v>
      </c>
      <c r="G95" s="41">
        <v>153.44040000000001</v>
      </c>
      <c r="H95" s="23">
        <v>639988</v>
      </c>
      <c r="I95" s="39">
        <v>888</v>
      </c>
      <c r="J95" s="41">
        <v>137.69640000000001</v>
      </c>
      <c r="K95" s="23">
        <v>644897</v>
      </c>
      <c r="L95" s="39">
        <v>1072</v>
      </c>
      <c r="M95" s="41">
        <v>164.55799999999999</v>
      </c>
      <c r="N95" s="23">
        <v>651442</v>
      </c>
      <c r="O95" s="39">
        <v>921</v>
      </c>
      <c r="P95" s="41">
        <v>139.6781</v>
      </c>
      <c r="Q95" s="36">
        <v>659373</v>
      </c>
      <c r="R95" s="39">
        <v>904</v>
      </c>
      <c r="S95" s="41">
        <v>135.42060000000001</v>
      </c>
      <c r="T95" s="52">
        <v>667550</v>
      </c>
      <c r="U95" s="78">
        <v>874</v>
      </c>
      <c r="V95" s="75">
        <f t="shared" si="13"/>
        <v>129.43795197763123</v>
      </c>
      <c r="W95" s="406">
        <v>675227</v>
      </c>
      <c r="X95" s="432">
        <v>749</v>
      </c>
      <c r="Y95" s="433">
        <f t="shared" si="10"/>
        <v>109.74166021989357</v>
      </c>
      <c r="Z95" s="413">
        <v>682512</v>
      </c>
    </row>
    <row r="96" spans="1:26">
      <c r="A96" s="87">
        <v>12</v>
      </c>
      <c r="B96" s="10" t="s">
        <v>86</v>
      </c>
      <c r="C96" s="39">
        <v>620</v>
      </c>
      <c r="D96" s="41">
        <v>132.0633</v>
      </c>
      <c r="E96" s="22">
        <v>469472</v>
      </c>
      <c r="F96" s="39">
        <v>600</v>
      </c>
      <c r="G96" s="41">
        <v>126.8207</v>
      </c>
      <c r="H96" s="22">
        <v>473109</v>
      </c>
      <c r="I96" s="39">
        <v>644</v>
      </c>
      <c r="J96" s="41">
        <v>134.7475</v>
      </c>
      <c r="K96" s="22">
        <v>477931</v>
      </c>
      <c r="L96" s="39">
        <v>758</v>
      </c>
      <c r="M96" s="41">
        <v>156.65790000000001</v>
      </c>
      <c r="N96" s="22">
        <v>483857</v>
      </c>
      <c r="O96" s="39">
        <v>684</v>
      </c>
      <c r="P96" s="41">
        <v>139.42850000000001</v>
      </c>
      <c r="Q96" s="31">
        <v>490574</v>
      </c>
      <c r="R96" s="39">
        <v>826</v>
      </c>
      <c r="S96" s="41">
        <v>166.1003</v>
      </c>
      <c r="T96" s="52">
        <v>497290</v>
      </c>
      <c r="U96" s="78">
        <v>842</v>
      </c>
      <c r="V96" s="75">
        <f t="shared" si="13"/>
        <v>167.23736583273086</v>
      </c>
      <c r="W96" s="407">
        <v>503476</v>
      </c>
      <c r="X96" s="432">
        <v>736</v>
      </c>
      <c r="Y96" s="433">
        <f t="shared" si="10"/>
        <v>144.59043188533349</v>
      </c>
      <c r="Z96" s="414">
        <v>509024</v>
      </c>
    </row>
    <row r="97" spans="1:26">
      <c r="A97" s="89">
        <v>12</v>
      </c>
      <c r="B97" s="12" t="s">
        <v>87</v>
      </c>
      <c r="C97" s="44">
        <v>1101</v>
      </c>
      <c r="D97" s="45">
        <v>155.21360000000001</v>
      </c>
      <c r="E97" s="23">
        <v>709345</v>
      </c>
      <c r="F97" s="44">
        <v>963</v>
      </c>
      <c r="G97" s="45">
        <v>134.54910000000001</v>
      </c>
      <c r="H97" s="23">
        <v>715724</v>
      </c>
      <c r="I97" s="44">
        <v>1068</v>
      </c>
      <c r="J97" s="45">
        <v>147.5136</v>
      </c>
      <c r="K97" s="23">
        <v>724001</v>
      </c>
      <c r="L97" s="44">
        <v>1077</v>
      </c>
      <c r="M97" s="45">
        <v>147.00720000000001</v>
      </c>
      <c r="N97" s="23">
        <v>732617</v>
      </c>
      <c r="O97" s="44">
        <v>1163</v>
      </c>
      <c r="P97" s="45">
        <v>156.68199999999999</v>
      </c>
      <c r="Q97" s="36">
        <v>742268</v>
      </c>
      <c r="R97" s="44">
        <v>1219</v>
      </c>
      <c r="S97" s="45">
        <v>162.01830000000001</v>
      </c>
      <c r="T97" s="53">
        <v>752384</v>
      </c>
      <c r="U97" s="79">
        <v>1515</v>
      </c>
      <c r="V97" s="76">
        <f t="shared" si="13"/>
        <v>198.87866563573567</v>
      </c>
      <c r="W97" s="406">
        <v>761771</v>
      </c>
      <c r="X97" s="455">
        <v>1304</v>
      </c>
      <c r="Y97" s="446">
        <f t="shared" si="10"/>
        <v>169.24690319700133</v>
      </c>
      <c r="Z97" s="413">
        <v>770472</v>
      </c>
    </row>
    <row r="98" spans="1:26">
      <c r="A98" s="236"/>
      <c r="B98" s="205" t="s">
        <v>90</v>
      </c>
      <c r="C98" s="366">
        <f>SUM(C91:C97)</f>
        <v>11300</v>
      </c>
      <c r="D98" s="107">
        <f>C98*100000/E98</f>
        <v>249.35768329499919</v>
      </c>
      <c r="E98" s="313">
        <f>SUM(E91:E97)</f>
        <v>4531643</v>
      </c>
      <c r="F98" s="366">
        <f>SUM(F91:F97)</f>
        <v>10449</v>
      </c>
      <c r="G98" s="107">
        <f>F98*100000/H98</f>
        <v>229.04141706252244</v>
      </c>
      <c r="H98" s="313">
        <f>SUM(H91:H97)</f>
        <v>4562057</v>
      </c>
      <c r="I98" s="366">
        <f>SUM(I91:I97)</f>
        <v>10690</v>
      </c>
      <c r="J98" s="107">
        <f>I98*100000/K98</f>
        <v>232.35735996828291</v>
      </c>
      <c r="K98" s="313">
        <f>SUM(K91:K97)</f>
        <v>4600672</v>
      </c>
      <c r="L98" s="366">
        <f>SUM(L91:L97)</f>
        <v>11989</v>
      </c>
      <c r="M98" s="107">
        <f>L98*100000/N98</f>
        <v>258.22434524222342</v>
      </c>
      <c r="N98" s="314">
        <f>SUM(N91:N97)</f>
        <v>4642862</v>
      </c>
      <c r="O98" s="366">
        <f>SUM(O91:O97)</f>
        <v>10383</v>
      </c>
      <c r="P98" s="107">
        <f>O98*100000/Q98</f>
        <v>221.45533888020339</v>
      </c>
      <c r="Q98" s="313">
        <f>SUM(Q91:Q97)</f>
        <v>4688530</v>
      </c>
      <c r="R98" s="366">
        <f>SUM(R91:R97)</f>
        <v>10376</v>
      </c>
      <c r="S98" s="107">
        <f>R98*100000/T98</f>
        <v>219.09796926842691</v>
      </c>
      <c r="T98" s="313">
        <f>SUM(T91:T97)</f>
        <v>4735781</v>
      </c>
      <c r="U98" s="355">
        <f>SUM(U91:U97)</f>
        <v>11483</v>
      </c>
      <c r="V98" s="108">
        <f>U98*100000/W98</f>
        <v>240.09049130422056</v>
      </c>
      <c r="W98" s="409">
        <f>SUM(W91:W97)</f>
        <v>4782780</v>
      </c>
      <c r="X98" s="508">
        <f>SUM(X91:X97)</f>
        <v>10341</v>
      </c>
      <c r="Y98" s="526">
        <f t="shared" si="10"/>
        <v>214.30116805638104</v>
      </c>
      <c r="Z98" s="234">
        <f>SUM(Z91:Z97)</f>
        <v>4825452</v>
      </c>
    </row>
    <row r="99" spans="1:26">
      <c r="X99" s="524"/>
      <c r="Y99" s="525"/>
    </row>
  </sheetData>
  <mergeCells count="10">
    <mergeCell ref="X7:Z7"/>
    <mergeCell ref="A5:L5"/>
    <mergeCell ref="U7:W7"/>
    <mergeCell ref="R7:T7"/>
    <mergeCell ref="A7:A8"/>
    <mergeCell ref="C7:E7"/>
    <mergeCell ref="F7:H7"/>
    <mergeCell ref="I7:K7"/>
    <mergeCell ref="L7:N7"/>
    <mergeCell ref="O7:Q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เบาหวาน</vt:lpstr>
      <vt:lpstr>ความดันโลหิต</vt:lpstr>
      <vt:lpstr>หัวใจขาดเลือด</vt:lpstr>
      <vt:lpstr>หลอดเลือดสมอง</vt:lpstr>
      <vt:lpstr>หลอดลมอักเสบ</vt:lpstr>
      <vt:lpstr>หืด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Bonus</cp:lastModifiedBy>
  <cp:lastPrinted>2016-01-20T08:43:57Z</cp:lastPrinted>
  <dcterms:created xsi:type="dcterms:W3CDTF">2014-04-11T03:09:03Z</dcterms:created>
  <dcterms:modified xsi:type="dcterms:W3CDTF">2016-01-20T09:16:00Z</dcterms:modified>
</cp:coreProperties>
</file>